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D:\Segurança Social - DGF\Fundos\FRSS\00-ATAS DO CG\Reunião Ata 69\"/>
    </mc:Choice>
  </mc:AlternateContent>
  <xr:revisionPtr revIDLastSave="0" documentId="13_ncr:1_{9E5CEB4E-3AC8-4305-9219-0296C0430429}" xr6:coauthVersionLast="47" xr6:coauthVersionMax="47" xr10:uidLastSave="{00000000-0000-0000-0000-000000000000}"/>
  <bookViews>
    <workbookView xWindow="-120" yWindow="-120" windowWidth="29040" windowHeight="15720" firstSheet="3" activeTab="9" xr2:uid="{00000000-000D-0000-FFFF-FFFF00000000}"/>
  </bookViews>
  <sheets>
    <sheet name="Página 1" sheetId="1" r:id="rId1"/>
    <sheet name="Página 2" sheetId="2" r:id="rId2"/>
    <sheet name="Página 3 " sheetId="11" r:id="rId3"/>
    <sheet name="Página 4" sheetId="4" r:id="rId4"/>
    <sheet name="Página 5" sheetId="5" r:id="rId5"/>
    <sheet name="Página 6" sheetId="6" r:id="rId6"/>
    <sheet name="Página 7" sheetId="7" r:id="rId7"/>
    <sheet name="Página 8" sheetId="8" r:id="rId8"/>
    <sheet name="Página 9" sheetId="9" r:id="rId9"/>
    <sheet name="Documentos" sheetId="10" r:id="rId10"/>
    <sheet name="Plano de reestruturação" sheetId="12" r:id="rId11"/>
    <sheet name="Critérios de avaliação" sheetId="13" r:id="rId12"/>
  </sheets>
  <externalReferences>
    <externalReference r:id="rId13"/>
    <externalReference r:id="rId14"/>
  </externalReferences>
  <definedNames>
    <definedName name="_Toc145603373" localSheetId="10">'Plano de reestruturação'!$A$4</definedName>
    <definedName name="_Toc145603374" localSheetId="10">'Plano de reestruturação'!$A$7</definedName>
    <definedName name="_Toc145603375" localSheetId="10">'Plano de reestruturação'!$A$13</definedName>
    <definedName name="_Toc145603376" localSheetId="10">'Plano de reestruturação'!$A$14</definedName>
    <definedName name="_Toc145603377" localSheetId="10">'Plano de reestruturação'!$A$15</definedName>
    <definedName name="_Toc145603378" localSheetId="10">'Plano de reestruturação'!$A$16</definedName>
    <definedName name="_Toc145603383" localSheetId="10">'Plano de reestruturação'!$A$10</definedName>
    <definedName name="_Toc145603384" localSheetId="10">'Plano de reestruturação'!$A$12</definedName>
    <definedName name="_Toc145603385" localSheetId="10">'Plano de reestruturação'!#REF!</definedName>
    <definedName name="AnoCand" localSheetId="2">'[1]Página 2'!$AE$5</definedName>
    <definedName name="AnoCand">'Página 2'!$AE$5</definedName>
    <definedName name="RESPOSTAS_SOCIAIS">[2]Tabelas!$A$2:$A$59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8" i="7" l="1"/>
  <c r="AO40" i="7" s="1"/>
  <c r="AG52" i="9"/>
  <c r="AG48" i="9"/>
  <c r="AG32" i="9"/>
  <c r="AG26" i="9"/>
  <c r="AG20" i="9"/>
  <c r="AG35" i="9" s="1"/>
  <c r="AG10" i="9"/>
  <c r="X41" i="8"/>
  <c r="BB38" i="8"/>
  <c r="AY38" i="8"/>
  <c r="AV38" i="8"/>
  <c r="AV31" i="8"/>
  <c r="AO24" i="8"/>
  <c r="AO25" i="8" s="1"/>
  <c r="AO26" i="8" s="1"/>
  <c r="AO16" i="8"/>
  <c r="AO10" i="8"/>
  <c r="AO28" i="7"/>
  <c r="AO29" i="7" s="1"/>
  <c r="AO18" i="7"/>
  <c r="AO10" i="7"/>
  <c r="AK10" i="7"/>
  <c r="AO31" i="6"/>
  <c r="AO33" i="6" s="1"/>
  <c r="AO28" i="6"/>
  <c r="AO26" i="6"/>
  <c r="AO10" i="6"/>
  <c r="M22" i="2"/>
  <c r="AK24" i="8" l="1"/>
  <c r="AG24" i="8"/>
  <c r="AC24" i="8"/>
  <c r="Y24" i="8"/>
  <c r="AK16" i="8"/>
  <c r="AG16" i="8"/>
  <c r="AC16" i="8"/>
  <c r="Y16" i="8"/>
  <c r="AK18" i="7"/>
  <c r="AG18" i="7"/>
  <c r="AC18" i="7"/>
  <c r="Y18" i="7"/>
  <c r="X27" i="6"/>
  <c r="X32" i="6"/>
  <c r="X23" i="6"/>
  <c r="X22" i="6"/>
  <c r="X21" i="6"/>
  <c r="X20" i="6"/>
  <c r="X19" i="6"/>
  <c r="X18" i="6"/>
  <c r="X13" i="6"/>
  <c r="Y55" i="4"/>
  <c r="U55" i="4"/>
  <c r="AC54" i="4"/>
  <c r="AC55" i="4" s="1"/>
  <c r="Y54" i="4"/>
  <c r="U54" i="4"/>
  <c r="AC28" i="4"/>
  <c r="Y28" i="4"/>
  <c r="U28" i="4"/>
  <c r="T29" i="11"/>
  <c r="T21" i="11"/>
  <c r="T34" i="11"/>
  <c r="T28" i="11"/>
  <c r="T23" i="11"/>
  <c r="T22" i="11"/>
  <c r="T20" i="11"/>
  <c r="T19" i="11"/>
  <c r="T18" i="11"/>
  <c r="T13" i="11"/>
  <c r="W69" i="11"/>
  <c r="S69" i="11"/>
  <c r="O69" i="11"/>
  <c r="W68" i="11"/>
  <c r="S68" i="11"/>
  <c r="O68" i="11"/>
  <c r="W67" i="11"/>
  <c r="S67" i="11"/>
  <c r="O67" i="11"/>
  <c r="W66" i="11"/>
  <c r="S66" i="11"/>
  <c r="O66" i="11"/>
  <c r="W65" i="11"/>
  <c r="S65" i="11"/>
  <c r="O65" i="11"/>
  <c r="W64" i="11"/>
  <c r="S64" i="11"/>
  <c r="O64" i="11"/>
  <c r="AA51" i="11"/>
  <c r="U51" i="11"/>
  <c r="O51" i="11"/>
  <c r="AA45" i="11"/>
  <c r="U45" i="11"/>
  <c r="O45" i="11"/>
  <c r="AA42" i="11"/>
  <c r="U42" i="11"/>
  <c r="O42" i="11"/>
  <c r="AA41" i="11"/>
  <c r="U41" i="11"/>
  <c r="O41" i="11"/>
  <c r="AC27" i="11"/>
  <c r="AC30" i="11" s="1"/>
  <c r="AC33" i="11" s="1"/>
  <c r="AC35" i="11" s="1"/>
  <c r="Y27" i="11"/>
  <c r="Y30" i="11" s="1"/>
  <c r="Y33" i="11" s="1"/>
  <c r="Y35" i="11" s="1"/>
  <c r="U27" i="11"/>
  <c r="U30" i="11" s="1"/>
  <c r="U33" i="11" s="1"/>
  <c r="U35" i="11" s="1"/>
  <c r="AC10" i="11"/>
  <c r="Y10" i="11"/>
  <c r="U10" i="11"/>
  <c r="O58" i="11" l="1"/>
  <c r="S46" i="11" s="1"/>
  <c r="U58" i="11"/>
  <c r="Y48" i="11" s="1"/>
  <c r="AA58" i="11"/>
  <c r="AE49" i="11" s="1"/>
  <c r="AE52" i="11" l="1"/>
  <c r="AE50" i="11"/>
  <c r="AE43" i="11"/>
  <c r="AE46" i="11"/>
  <c r="AE44" i="11"/>
  <c r="AE47" i="11"/>
  <c r="AE54" i="11"/>
  <c r="AE48" i="11"/>
  <c r="AE53" i="11"/>
  <c r="S58" i="11"/>
  <c r="Y45" i="11"/>
  <c r="Y49" i="11"/>
  <c r="S44" i="11"/>
  <c r="S55" i="11"/>
  <c r="S50" i="11"/>
  <c r="S54" i="11"/>
  <c r="S48" i="11"/>
  <c r="S53" i="11"/>
  <c r="Y55" i="11"/>
  <c r="S57" i="11"/>
  <c r="Y56" i="11"/>
  <c r="S52" i="11"/>
  <c r="Y42" i="11"/>
  <c r="AE57" i="11"/>
  <c r="Y50" i="11"/>
  <c r="Y54" i="11"/>
  <c r="S47" i="11"/>
  <c r="AE56" i="11"/>
  <c r="Y51" i="11"/>
  <c r="Y57" i="11"/>
  <c r="S49" i="11"/>
  <c r="S45" i="11"/>
  <c r="Y47" i="11"/>
  <c r="AE45" i="11"/>
  <c r="Y58" i="11"/>
  <c r="Y52" i="11"/>
  <c r="S43" i="11"/>
  <c r="AE51" i="11"/>
  <c r="Y43" i="11"/>
  <c r="S42" i="11"/>
  <c r="AE55" i="11"/>
  <c r="Y44" i="11"/>
  <c r="Y46" i="11"/>
  <c r="AE58" i="11"/>
  <c r="S56" i="11"/>
  <c r="Y53" i="11"/>
  <c r="AE42" i="11"/>
  <c r="S51" i="11"/>
  <c r="M52" i="9"/>
  <c r="Q52" i="9" s="1"/>
  <c r="U52" i="9" s="1"/>
  <c r="Y52" i="9" s="1"/>
  <c r="AC52" i="9" s="1"/>
  <c r="Q48" i="9"/>
  <c r="U48" i="9" s="1"/>
  <c r="Y48" i="9" s="1"/>
  <c r="AC48" i="9" s="1"/>
  <c r="AC32" i="9"/>
  <c r="Y32" i="9"/>
  <c r="U32" i="9"/>
  <c r="Q32" i="9"/>
  <c r="AC26" i="9"/>
  <c r="Y26" i="9"/>
  <c r="U26" i="9"/>
  <c r="Q26" i="9"/>
  <c r="AC20" i="9"/>
  <c r="AC35" i="9" s="1"/>
  <c r="Y20" i="9"/>
  <c r="Y35" i="9" s="1"/>
  <c r="U20" i="9"/>
  <c r="U35" i="9" s="1"/>
  <c r="Q20" i="9"/>
  <c r="Q35" i="9" s="1"/>
  <c r="Q10" i="9"/>
  <c r="U10" i="9" s="1"/>
  <c r="Y10" i="9" s="1"/>
  <c r="AC10" i="9" s="1"/>
  <c r="L41" i="8"/>
  <c r="O41" i="8" s="1"/>
  <c r="R41" i="8" s="1"/>
  <c r="U41" i="8" s="1"/>
  <c r="AS38" i="8"/>
  <c r="AP38" i="8"/>
  <c r="AM38" i="8"/>
  <c r="AJ38" i="8"/>
  <c r="AG38" i="8"/>
  <c r="AD38" i="8"/>
  <c r="AA38" i="8"/>
  <c r="X38" i="8"/>
  <c r="U38" i="8"/>
  <c r="R38" i="8"/>
  <c r="O38" i="8"/>
  <c r="L38" i="8"/>
  <c r="L31" i="8"/>
  <c r="U31" i="8" s="1"/>
  <c r="AD31" i="8" s="1"/>
  <c r="AM31" i="8" s="1"/>
  <c r="Y10" i="8"/>
  <c r="AC10" i="8" s="1"/>
  <c r="AG10" i="8" s="1"/>
  <c r="AK10" i="8" s="1"/>
  <c r="AK38" i="7"/>
  <c r="AG38" i="7"/>
  <c r="AC38" i="7"/>
  <c r="Y38" i="7"/>
  <c r="AK28" i="7"/>
  <c r="AG28" i="7"/>
  <c r="AG29" i="7" s="1"/>
  <c r="AC28" i="7"/>
  <c r="AC29" i="7" s="1"/>
  <c r="Y28" i="7"/>
  <c r="Y29" i="7" s="1"/>
  <c r="Y10" i="7"/>
  <c r="AC10" i="7" s="1"/>
  <c r="AG10" i="7" s="1"/>
  <c r="Y31" i="6"/>
  <c r="Y33" i="6" s="1"/>
  <c r="AK28" i="6"/>
  <c r="AK31" i="6" s="1"/>
  <c r="AK33" i="6" s="1"/>
  <c r="AG28" i="6"/>
  <c r="AG31" i="6" s="1"/>
  <c r="AG33" i="6" s="1"/>
  <c r="AC28" i="6"/>
  <c r="AC31" i="6" s="1"/>
  <c r="AC33" i="6" s="1"/>
  <c r="Y28" i="6"/>
  <c r="AK26" i="6"/>
  <c r="AG26" i="6"/>
  <c r="AC26" i="6"/>
  <c r="Y26" i="6"/>
  <c r="Y10" i="6"/>
  <c r="AC10" i="6" s="1"/>
  <c r="AG10" i="6" s="1"/>
  <c r="AK10" i="6" s="1"/>
  <c r="W64" i="5"/>
  <c r="S64" i="5"/>
  <c r="O64" i="5"/>
  <c r="W63" i="5"/>
  <c r="S63" i="5"/>
  <c r="O63" i="5"/>
  <c r="W62" i="5"/>
  <c r="S62" i="5"/>
  <c r="O62" i="5"/>
  <c r="W61" i="5"/>
  <c r="S61" i="5"/>
  <c r="O61" i="5"/>
  <c r="W60" i="5"/>
  <c r="S60" i="5"/>
  <c r="O60" i="5"/>
  <c r="W59" i="5"/>
  <c r="S59" i="5"/>
  <c r="O59" i="5"/>
  <c r="AC53" i="5"/>
  <c r="U53" i="5"/>
  <c r="Q53" i="5"/>
  <c r="M53" i="5"/>
  <c r="Y52" i="5"/>
  <c r="Y51" i="5"/>
  <c r="Y50" i="5"/>
  <c r="Y53" i="5" s="1"/>
  <c r="Y49" i="5"/>
  <c r="Y48" i="5"/>
  <c r="Y47" i="5"/>
  <c r="M44" i="5"/>
  <c r="AC39" i="5"/>
  <c r="Y39" i="5"/>
  <c r="U39" i="5"/>
  <c r="Q39" i="5"/>
  <c r="AC33" i="5"/>
  <c r="Y33" i="5"/>
  <c r="U33" i="5"/>
  <c r="Q33" i="5"/>
  <c r="Q26" i="5"/>
  <c r="AC20" i="5"/>
  <c r="Y20" i="5"/>
  <c r="U20" i="5"/>
  <c r="Q20" i="5"/>
  <c r="Q10" i="5"/>
  <c r="AC39" i="4"/>
  <c r="Y39" i="4"/>
  <c r="U39" i="4"/>
  <c r="AC38" i="4"/>
  <c r="Y38" i="4"/>
  <c r="U38" i="4"/>
  <c r="AC19" i="4"/>
  <c r="Y19" i="4"/>
  <c r="U19" i="4"/>
  <c r="AC10" i="4"/>
  <c r="Y10" i="4"/>
  <c r="U10" i="4"/>
  <c r="AD65" i="2"/>
  <c r="AA65" i="2"/>
  <c r="X65" i="2"/>
  <c r="U65" i="2"/>
  <c r="R65" i="2"/>
  <c r="O65" i="2"/>
  <c r="X58" i="2"/>
  <c r="O58" i="2"/>
  <c r="AA53" i="2"/>
  <c r="X53" i="2"/>
  <c r="AD52" i="2"/>
  <c r="AD53" i="2" s="1"/>
  <c r="AD51" i="2"/>
  <c r="AD50" i="2"/>
  <c r="AD49" i="2"/>
  <c r="AD48" i="2"/>
  <c r="AD47" i="2"/>
  <c r="AD46" i="2"/>
  <c r="AC39" i="2"/>
  <c r="Y39" i="2"/>
  <c r="U39" i="2"/>
  <c r="Q39" i="2"/>
  <c r="M39" i="2"/>
  <c r="U22" i="2"/>
  <c r="AC17" i="2"/>
  <c r="Y17" i="2"/>
  <c r="U17" i="2"/>
  <c r="Q17" i="2"/>
  <c r="N17" i="2"/>
  <c r="Y9" i="2"/>
  <c r="Q9" i="2"/>
  <c r="AK40" i="7" l="1"/>
  <c r="Y25" i="8"/>
  <c r="Y26" i="8" s="1"/>
  <c r="Y28" i="8" s="1"/>
  <c r="AC25" i="8"/>
  <c r="AC26" i="8" s="1"/>
  <c r="AC28" i="8" s="1"/>
  <c r="AG25" i="8"/>
  <c r="AG26" i="8" s="1"/>
  <c r="AG28" i="8" s="1"/>
  <c r="AK25" i="8"/>
  <c r="AK26" i="8" s="1"/>
  <c r="AK28" i="8" s="1"/>
  <c r="AC40" i="7"/>
  <c r="Y40" i="7"/>
  <c r="AG40" i="7"/>
  <c r="AK29" i="7"/>
  <c r="Y40" i="4"/>
  <c r="Y56" i="4" s="1"/>
  <c r="U40" i="4"/>
  <c r="U56" i="4" s="1"/>
  <c r="U29" i="4"/>
  <c r="AC29" i="4"/>
  <c r="Y29" i="4"/>
  <c r="AC40" i="4"/>
  <c r="AC56" i="4" s="1"/>
  <c r="C60" i="4" l="1"/>
</calcChain>
</file>

<file path=xl/sharedStrings.xml><?xml version="1.0" encoding="utf-8"?>
<sst xmlns="http://schemas.openxmlformats.org/spreadsheetml/2006/main" count="664" uniqueCount="382">
  <si>
    <t>FUNDO DE REESTRUTURAÇÃO DO SETOR SOLIDÁRIO (FRSS)</t>
  </si>
  <si>
    <t>Portaria n.º 31/2014 de 5 de fevereiro</t>
  </si>
  <si>
    <t>Decreto-Lei n.º 165-A/2013 de 23 de dezembro</t>
  </si>
  <si>
    <t>O Fundo de Reestruturação do Setor Solidário destina-se a apoiar a reestruturação e a sustentabilidade económica e financeira das Instituições Particulares de Solidariedade Social e equiparadas, permitindo a manutenção do regular funcionamento e desenvolvimento das respostas e serviços sociais que estas entidades prestam.</t>
  </si>
  <si>
    <t>FORMULÁRIO DE CANDIDATURA</t>
  </si>
  <si>
    <t xml:space="preserve">IDENTIFICAÇÃO DA CANDIDATURA </t>
  </si>
  <si>
    <t>Data de entrada</t>
  </si>
  <si>
    <t>(Dia-Mês-Ano)</t>
  </si>
  <si>
    <t>(a preencher pela entidade recetora da candidatura)</t>
  </si>
  <si>
    <t>IDENTIFICAÇÃO DA ENTIDADE</t>
  </si>
  <si>
    <t>Designação social</t>
  </si>
  <si>
    <t>Morada da sede</t>
  </si>
  <si>
    <t>Localidade</t>
  </si>
  <si>
    <t>CP</t>
  </si>
  <si>
    <t>Freguesia</t>
  </si>
  <si>
    <t>Concelho</t>
  </si>
  <si>
    <t>Distrito</t>
  </si>
  <si>
    <t>Contactos:</t>
  </si>
  <si>
    <t>Telefones</t>
  </si>
  <si>
    <t>FAX</t>
  </si>
  <si>
    <t>E-mail</t>
  </si>
  <si>
    <t>N.º Identificação Fiscal (NIPC/NIF)</t>
  </si>
  <si>
    <t>N.º Identificação na Segurança Social (NISS)</t>
  </si>
  <si>
    <t>Natureza da entidade:</t>
  </si>
  <si>
    <t>Associação de solidariedade social</t>
  </si>
  <si>
    <t>Centro social paroquial</t>
  </si>
  <si>
    <t>Associação de voluntários de ação social</t>
  </si>
  <si>
    <t>Fundação de solidariedade social</t>
  </si>
  <si>
    <t>Associação mutualista</t>
  </si>
  <si>
    <t>Irmandade da Misericórdia</t>
  </si>
  <si>
    <t>Data de constituição</t>
  </si>
  <si>
    <t>Publicação em DR do registo de IPSS</t>
  </si>
  <si>
    <t>Data de inscrição na DGSS</t>
  </si>
  <si>
    <t>N.º do DR</t>
  </si>
  <si>
    <t>Série</t>
  </si>
  <si>
    <t>Páginas</t>
  </si>
  <si>
    <t>Data</t>
  </si>
  <si>
    <t>CONDIÇÕES DE ACESSO (colocar um "X" na opção escolhida)</t>
  </si>
  <si>
    <t>1.</t>
  </si>
  <si>
    <t>A entidade está regularmente constituída e devidamente registada, há pelo menos 3 anos?</t>
  </si>
  <si>
    <t>Sim</t>
  </si>
  <si>
    <t>Não</t>
  </si>
  <si>
    <t>2.</t>
  </si>
  <si>
    <t>A entidade tem a situação regularizada em relação a impostos, contribuições e reembolsos, perante:</t>
  </si>
  <si>
    <t>a)</t>
  </si>
  <si>
    <t>a segurança social?</t>
  </si>
  <si>
    <t>b)</t>
  </si>
  <si>
    <t>a Autoridade Tributária?</t>
  </si>
  <si>
    <t>3.</t>
  </si>
  <si>
    <t>4.</t>
  </si>
  <si>
    <t>5.</t>
  </si>
  <si>
    <t>A entidade está devidamente autorizada para o exercício das atividades que desenvolve?</t>
  </si>
  <si>
    <t>6.</t>
  </si>
  <si>
    <t>NOTA: O não cumprimento de qualquer um dos pontos anteriores, determina a não aceitação da candidatura.</t>
  </si>
  <si>
    <t>-</t>
  </si>
  <si>
    <t>(*) Caso se trate de uma entidade, colocar a sua designação e o nome do representante</t>
  </si>
  <si>
    <t>Ano da candidatura</t>
  </si>
  <si>
    <t>DIAGNÓSTICO - DADOS DE ATIVIDADE</t>
  </si>
  <si>
    <t>Respostas sociais</t>
  </si>
  <si>
    <t>N.º Utentes</t>
  </si>
  <si>
    <t>Subsídios (*)</t>
  </si>
  <si>
    <t>Outros rendimentos</t>
  </si>
  <si>
    <t>Remunerados</t>
  </si>
  <si>
    <t>Não remuner.</t>
  </si>
  <si>
    <t>Totais</t>
  </si>
  <si>
    <t>(*) Referente aos acordos de cooperação</t>
  </si>
  <si>
    <t>DIAGNÓSTICO - QUADRO DE PESSOAL</t>
  </si>
  <si>
    <t>Categorias</t>
  </si>
  <si>
    <t>Média Anual</t>
  </si>
  <si>
    <t>Em dezembro</t>
  </si>
  <si>
    <t>Rem. Bruta</t>
  </si>
  <si>
    <t>Encargos socias</t>
  </si>
  <si>
    <t>Outros gastos</t>
  </si>
  <si>
    <t>Órgãos Sociais</t>
  </si>
  <si>
    <t>Diretores Técnicos</t>
  </si>
  <si>
    <t>Administrativos</t>
  </si>
  <si>
    <t>Rececionistas</t>
  </si>
  <si>
    <t>Auxiliares</t>
  </si>
  <si>
    <t>Psicólogos</t>
  </si>
  <si>
    <t>Educadores</t>
  </si>
  <si>
    <t>Socióloga</t>
  </si>
  <si>
    <t>Técnico serviço social</t>
  </si>
  <si>
    <t>Educador Social</t>
  </si>
  <si>
    <t>Animador socio cultural</t>
  </si>
  <si>
    <t>Outros (especificar)</t>
  </si>
  <si>
    <t>Outros</t>
  </si>
  <si>
    <t>Total</t>
  </si>
  <si>
    <t>Níveis de qualificação</t>
  </si>
  <si>
    <t>Mulheres</t>
  </si>
  <si>
    <t>Homens</t>
  </si>
  <si>
    <t>Nível 1 - Inferior ou igual ao 2.º ciclo do ensino básico</t>
  </si>
  <si>
    <t>Nível 2 - 3.º ciclo do ensino básico</t>
  </si>
  <si>
    <t>Nível 3 - Ensino secundário vocacionado para prosseguimento de estudos de nível superior</t>
  </si>
  <si>
    <t>Nível 4 - Ensino secundário acrescido de estágio profissional</t>
  </si>
  <si>
    <t>Nível 5 - Qualificação de nível pós -secundário não superior</t>
  </si>
  <si>
    <t>Nível 6 - Licenciatura</t>
  </si>
  <si>
    <t>Nível 7 e 8 - Mestrado e Doutoramento</t>
  </si>
  <si>
    <t>Tipo de formação realizada</t>
  </si>
  <si>
    <t>N.º formandos envolvidos</t>
  </si>
  <si>
    <t>N.º horas</t>
  </si>
  <si>
    <t>Presencial</t>
  </si>
  <si>
    <t>Distância</t>
  </si>
  <si>
    <t xml:space="preserve">Formação inicial </t>
  </si>
  <si>
    <t xml:space="preserve">Formação contínua </t>
  </si>
  <si>
    <t>Formação especializada</t>
  </si>
  <si>
    <t xml:space="preserve">Formação específica </t>
  </si>
  <si>
    <t>DIAGNÓSTICO - SISTEMAS DE GESTÃO</t>
  </si>
  <si>
    <t>Codex Alimentarius (HACCP)</t>
  </si>
  <si>
    <t>DIAGNÓSTICO - SITUAÇÃO ECONÓMICA E FINANCEIRA (Demonstrações de Resultados)</t>
  </si>
  <si>
    <t>Rendimentos e Gastos</t>
  </si>
  <si>
    <t>Períodos</t>
  </si>
  <si>
    <t>Vendas e serviços prestados</t>
  </si>
  <si>
    <t>+</t>
  </si>
  <si>
    <t>Subsídios, doações e legados à exploração</t>
  </si>
  <si>
    <t>Fornecimentos e serviços externos</t>
  </si>
  <si>
    <t>Gastos com o pessoal</t>
  </si>
  <si>
    <t>Ajustamentos de inventários (perdas/reversões)</t>
  </si>
  <si>
    <t>Imparidade de dívidas a receber (perdas/reversões)</t>
  </si>
  <si>
    <t>Provisões (aumentos/reduções)</t>
  </si>
  <si>
    <t>Outras imparidades (perdas/reversões)</t>
  </si>
  <si>
    <t>Resultado antes de depreciações, gastos de financiamento e impostos</t>
  </si>
  <si>
    <t>=</t>
  </si>
  <si>
    <t>Gastos/reversões de depreciação e de amortização</t>
  </si>
  <si>
    <t>Resultado operacional (antes de gastos de financiamento e impostos)</t>
  </si>
  <si>
    <t>Juros e rendimentos similares obtidos</t>
  </si>
  <si>
    <t>Juros e gastos similares suportados</t>
  </si>
  <si>
    <t>Resultados antes de impostos</t>
  </si>
  <si>
    <t>Imposto sobre o rendimento do período</t>
  </si>
  <si>
    <t>Resultado líquido do período</t>
  </si>
  <si>
    <t>DIAGNÓSTICO - SITUAÇÃO ECONÓMICA E FINANCEIRA (Descriminação dos rendimentos)</t>
  </si>
  <si>
    <t>Rendimentos</t>
  </si>
  <si>
    <t>Distrib.</t>
  </si>
  <si>
    <t>Vendas</t>
  </si>
  <si>
    <t>Materiais de consumo</t>
  </si>
  <si>
    <t>Outras vendas</t>
  </si>
  <si>
    <t>Prestação de serviços</t>
  </si>
  <si>
    <t>Quotas dos utilizadores</t>
  </si>
  <si>
    <t>Quotizações e joias</t>
  </si>
  <si>
    <t>Promoções para captação de recursos</t>
  </si>
  <si>
    <t>Rendimentos de patrocinadores e colaborações</t>
  </si>
  <si>
    <t>Outras prestações de serviços</t>
  </si>
  <si>
    <t>Subsídios do Estado e outros entes públicos</t>
  </si>
  <si>
    <t>Subsídios de outras entidades</t>
  </si>
  <si>
    <t>Doações e heranças</t>
  </si>
  <si>
    <t>Legados</t>
  </si>
  <si>
    <t>Outros subsídios</t>
  </si>
  <si>
    <t>DIAGNÓSTICO - SITUAÇÃO ECONÓMICA E FINANCEIRA (Indicadores económicos)</t>
  </si>
  <si>
    <t>Indicadores</t>
  </si>
  <si>
    <t>Dependência de subsídios</t>
  </si>
  <si>
    <t>Quadro de preenchimento automático</t>
  </si>
  <si>
    <t>Peso dos FSE nos rendimentos totais</t>
  </si>
  <si>
    <t>Peso dos gastos pessoal nos rendimentos totais</t>
  </si>
  <si>
    <t>Peso dos gastos financeiros nos rendimentos totais</t>
  </si>
  <si>
    <t>Rentabilidade operacional</t>
  </si>
  <si>
    <t>DIAGNÓSTICO - SITUAÇÃO ECONÓMICA E FINANCEIRA (Balanços)</t>
  </si>
  <si>
    <t>Rubricas</t>
  </si>
  <si>
    <t>ATIVO</t>
  </si>
  <si>
    <t>Ativos não correntes</t>
  </si>
  <si>
    <t>Ativos fixos tangíveis</t>
  </si>
  <si>
    <t>Ativos intangíveis</t>
  </si>
  <si>
    <t>Fundadores / beneméritos / patrocinadores / doadores / associados / membros</t>
  </si>
  <si>
    <t>Ativos correntes</t>
  </si>
  <si>
    <t>Inventários</t>
  </si>
  <si>
    <t>Estado e outros entre públicos</t>
  </si>
  <si>
    <t>Diferimentos</t>
  </si>
  <si>
    <t>Outros ativos financeiros</t>
  </si>
  <si>
    <t>Caixa e depósitos bancários</t>
  </si>
  <si>
    <t>Total do ativo</t>
  </si>
  <si>
    <t>FUNDOS PATRIMONIAIS E PASSIVO</t>
  </si>
  <si>
    <t>Fundos patrimoniais</t>
  </si>
  <si>
    <t>Fundos</t>
  </si>
  <si>
    <t>Excedentes técnicos</t>
  </si>
  <si>
    <t>Reservas</t>
  </si>
  <si>
    <t>Resultados Transitados</t>
  </si>
  <si>
    <t>Excedentes de revalorização</t>
  </si>
  <si>
    <t>Passivo</t>
  </si>
  <si>
    <t>Passivo não corrente</t>
  </si>
  <si>
    <t>Provisões</t>
  </si>
  <si>
    <t>Provisões especificas</t>
  </si>
  <si>
    <t>Financiamentos obtidos</t>
  </si>
  <si>
    <t>Outras contas a pagar</t>
  </si>
  <si>
    <t>Passivo corrente</t>
  </si>
  <si>
    <t>Fornecedores</t>
  </si>
  <si>
    <t>Estado e Outros Entes públicos</t>
  </si>
  <si>
    <t>Outros passivos financeiros</t>
  </si>
  <si>
    <t>Total do passivo</t>
  </si>
  <si>
    <t>Total dos fundos patrimoniais e do passivo</t>
  </si>
  <si>
    <t>DIAGNÓSTICO - SITUAÇÃO ECONÓMICA E FINANCEIRA (Financiamentos obtidos)</t>
  </si>
  <si>
    <t>Mês anterior à candidatura</t>
  </si>
  <si>
    <t>Não corrente</t>
  </si>
  <si>
    <t>Corrente</t>
  </si>
  <si>
    <t>Financiamento de médio e longo prazo</t>
  </si>
  <si>
    <t>Contas correntes caucionadas</t>
  </si>
  <si>
    <t>Linhas de crédito protocoladas</t>
  </si>
  <si>
    <t>Livranças</t>
  </si>
  <si>
    <t>Leasing Imobiliário</t>
  </si>
  <si>
    <t>Leasing Equipamentos</t>
  </si>
  <si>
    <t>Leasing Viaturas</t>
  </si>
  <si>
    <t>Outros financiamentos</t>
  </si>
  <si>
    <t>DIAGNÓSTICO - SITUAÇÃO ECONÓMICA E FINANCEIRA (Outras contas a receber e a pagar)</t>
  </si>
  <si>
    <t>Tipo de divida a receber e/ou a pagar</t>
  </si>
  <si>
    <t>DIAGNÓSTICO - SITUAÇÃO ECONÓMICA E FINANCEIRA (Ativos fixos tangíveis)</t>
  </si>
  <si>
    <t>Valor bruto de aquisição</t>
  </si>
  <si>
    <t>Amortizações acumuladas</t>
  </si>
  <si>
    <t>Imparidades acumuladas</t>
  </si>
  <si>
    <t>Total por rubrica</t>
  </si>
  <si>
    <t>Amortização do exercício</t>
  </si>
  <si>
    <t>Terrenos e recursos naturais</t>
  </si>
  <si>
    <t>Edifícios e outras construções</t>
  </si>
  <si>
    <t>Equipamento básico</t>
  </si>
  <si>
    <t>Equipamento de transporte</t>
  </si>
  <si>
    <t>Equipamento administrativo</t>
  </si>
  <si>
    <t>Outros ativos fixos tangíveis</t>
  </si>
  <si>
    <t>DIAGNÓSTICO - SITUAÇÃO ECONÓMICA E FINANCEIRA (Indicadores financeiros)</t>
  </si>
  <si>
    <t>Liquidez geral</t>
  </si>
  <si>
    <t>Autonomia financeira</t>
  </si>
  <si>
    <t>Solvabilidade</t>
  </si>
  <si>
    <t>Endividamento</t>
  </si>
  <si>
    <t>Capacidade de endividamento</t>
  </si>
  <si>
    <t>PLANO DE REESTRUTURAÇÃO - Demonstrações de Resultados Previsionais</t>
  </si>
  <si>
    <t>PLANO DE REESTRUTURAÇÃO - Balanços Previsionais</t>
  </si>
  <si>
    <t>Tipo de formação a realizar</t>
  </si>
  <si>
    <t>N.º horas totais (*)</t>
  </si>
  <si>
    <t>(*) Somatório das horas de formação a frequentar por cada um dos colaboradores envolvidos.</t>
  </si>
  <si>
    <t>N.º previsional de colaboradores da Entidade</t>
  </si>
  <si>
    <t>PLANO DE REESTRUTURAÇÃO - QUANTIFICAÇÃO DAS MEDIDAS</t>
  </si>
  <si>
    <t>Descrição das medidas</t>
  </si>
  <si>
    <t>Ativo fixo tangível</t>
  </si>
  <si>
    <t>Subtotal</t>
  </si>
  <si>
    <t>Ativo fixo intangível</t>
  </si>
  <si>
    <t>Formação</t>
  </si>
  <si>
    <t>Necessidade de fundo de maneio</t>
  </si>
  <si>
    <t>PLANO DE REESTRUTURAÇÃO - SISTEMAS DE GESTÃO A IMPLEMENTAR</t>
  </si>
  <si>
    <t>PLANO DE REESTRUTURAÇÃO - FINANCIAMENTO A SOLICITAR</t>
  </si>
  <si>
    <t>Valor solicitado de financiamento ao abrigo do Fundo de Reestruturação do Setor Solidário</t>
  </si>
  <si>
    <t>Plano de entregas do FRSS</t>
  </si>
  <si>
    <t>Plano de reembolsos</t>
  </si>
  <si>
    <t>COMPROMISSO SOBRE AS INFORMAÇÕES DECLARADAS</t>
  </si>
  <si>
    <t>Declaro que são verdadeiras todas as informações constantes no presente formulário e documentos anexos e que não foram omitidas quaisquer informações relevantes, assumindo a responsabilidade de exclusão da candidatura na eventualidade de se verificarem erros ou omissões.</t>
  </si>
  <si>
    <t>DOCUMENTOS A ACOMPANHAR A CANDIDATURA</t>
  </si>
  <si>
    <t>10.</t>
  </si>
  <si>
    <t>Diagnóstico.</t>
  </si>
  <si>
    <t>11.</t>
  </si>
  <si>
    <t>Plano de reestruturação.</t>
  </si>
  <si>
    <t>12.</t>
  </si>
  <si>
    <t>Manual da qualidade (caso exista).</t>
  </si>
  <si>
    <t>13.</t>
  </si>
  <si>
    <t>Mapa do pessoal relativo ao mês de dezembro do ano anterior ao da candidatura e o do mês anterior ao da candidatura.</t>
  </si>
  <si>
    <t>14.</t>
  </si>
  <si>
    <t>Relatórios de gestão e contas dos três últimos anos anteriores ao da candidatura.</t>
  </si>
  <si>
    <t>15.</t>
  </si>
  <si>
    <t>Balancete analítico de dezembro dos três anos anteriores ao da candidatura e do mês anterior ao da candidatura.</t>
  </si>
  <si>
    <t>16.</t>
  </si>
  <si>
    <t>Mapa de responsabilidades de crédito emitido pelo Banco de Portugal.</t>
  </si>
  <si>
    <t>A entidade não se encontra em estado de insolvência, de liquidação, de cessação de atividade, sujeita a qualquer meio preventivo de liquidação de património ou em qualquer situação análoga, nem tem o respetivo processo pendente? (Minuta 2)</t>
  </si>
  <si>
    <t>A entidade possui contabilidade organizada de acordo com o previsto na lei? (Minuta 3)</t>
  </si>
  <si>
    <t>A entidade tem, pelo menos, 55% das atividades que desenvolve no âmbito da ação social abrangidas por acordo de cooperação? (Minuta 4)</t>
  </si>
  <si>
    <t>7.</t>
  </si>
  <si>
    <t>Qualidade (ISO 9001:2015)</t>
  </si>
  <si>
    <t>Variação nos inventários da produção</t>
  </si>
  <si>
    <t>Trabalhos para a própria entidade</t>
  </si>
  <si>
    <t>Custos das mercadorias vendidas e das matérias consumidas</t>
  </si>
  <si>
    <t>Aumentos/reduções de justo valor</t>
  </si>
  <si>
    <t>Imparidade de investimentos depreciáveis/amortizáveis (perdas/reversões)</t>
  </si>
  <si>
    <t>Subsídios à exploração, doações e legados à exploração</t>
  </si>
  <si>
    <t xml:space="preserve">Outros gastos </t>
  </si>
  <si>
    <t>Bens do património histórico e cultural</t>
  </si>
  <si>
    <t>Investimentos Financeiros</t>
  </si>
  <si>
    <t>Outros créditos e ativos não correntes</t>
  </si>
  <si>
    <t>Créditos a receber</t>
  </si>
  <si>
    <t>Ajustamentos s/ outras variações nos fundos patrimoniais</t>
  </si>
  <si>
    <t>Total dos fundos patrimoniais</t>
  </si>
  <si>
    <t>Outros ativos correntes</t>
  </si>
  <si>
    <t>Outros Passivos correntes</t>
  </si>
  <si>
    <t>Total de outros ativos correntes</t>
  </si>
  <si>
    <t>Total de outros passivos correntes</t>
  </si>
  <si>
    <t>Requerimento de Candidatura dirigido ao Conselho de Gestão do FRSS (minuta 1).</t>
  </si>
  <si>
    <t>Cópia do Diário da Republica com a publicação dos estatutos da entidade.</t>
  </si>
  <si>
    <t>Certidão emitida pela Segurança Social, confirmando a inexistência de dividas, válida à data da Pré-candidatura.</t>
  </si>
  <si>
    <t>Certidão emitida pela Autoridade Tributária, confirmando a inexistência de dividas, válida à data da Pré-candidatura.</t>
  </si>
  <si>
    <t>Licenças, alvarás ou outros documentos comprovativos de autorização de funcionamento para as atividades que a entidade desenvolve.</t>
  </si>
  <si>
    <t>Declaração assinada de quem tenha capacidade para obrigar a entidade, reconhecida nessa qualidade e com poderes para o ato, em como não se encontra em estado de insolvência, de liquidação, de cessação de atividade, sujeita a qualquer meio preventivo de liquidação do património ou em qualquer situação análoga, nem tem o respetivo processo pendente (minuta 2).</t>
  </si>
  <si>
    <t>8.</t>
  </si>
  <si>
    <t>Declaração assinada de quem tenha capacidade para obrigar a entidade, reconhecida nessa qualidade e com poderes para o ato, em como 55% da sua atividade é desenvolvida no âmbito da ação social abrangida por acordo de cooperação (minuta 4).</t>
  </si>
  <si>
    <t>9.</t>
  </si>
  <si>
    <t>Declaração assinada de quem tenha capacidade para obrigar a entidade, reconhecida nessa qualidade e com poderes para o ato, em como não tem em curso um plano de reestruturação com financiamento nem foi benefeciária do FRSS (minuta 5).</t>
  </si>
  <si>
    <t>A entidade não tem em curso um plano de reestruturação com financiamento nem foi benefeciária do FRSS? (Minuta 5)</t>
  </si>
  <si>
    <t>DIAGNÓSTICO - FORMAÇÃO DOS TRABALHADORES</t>
  </si>
  <si>
    <t>DIAGNÓSTICO - QUALIFICAÇÃO DOS TRABALHADORES</t>
  </si>
  <si>
    <t>Representante Legal</t>
  </si>
  <si>
    <t>PLANO DE REESTRUTURAÇÃO - FORMAÇÃO DOS TRABALHADORES</t>
  </si>
  <si>
    <t>Segurança Alimentar (ISO 22000/            )</t>
  </si>
  <si>
    <t>Segurança e Saúde do Trabalho (                       )</t>
  </si>
  <si>
    <t xml:space="preserve">Assinatura </t>
  </si>
  <si>
    <t>Está ativo?</t>
  </si>
  <si>
    <t>Qual?</t>
  </si>
  <si>
    <t>Aplica-se às respostas Socias ou Entidade num todo?</t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</si>
  <si>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PLANO DE REESTRUTURAÇÃO</t>
    </r>
  </si>
  <si>
    <t>A entidade deverá elaborar proposta de plano de reestruturação, que deverá ser aprovado pelo órgão de administração da entidade candidata. O plano deverá indicar o conjunto de medidas específicas e quantificadas, orientadas para o restabelecimento da situação financeira da entidade candidata.</t>
  </si>
  <si>
    <r>
      <t>5.1.</t>
    </r>
    <r>
      <rPr>
        <b/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Calibri"/>
        <family val="2"/>
      </rPr>
      <t>Medidas a adotar</t>
    </r>
  </si>
  <si>
    <t>ORGANIZACIONAIS:</t>
  </si>
  <si>
    <t>QUADRO IV – MEDIDAS ECONÓMICAS</t>
  </si>
  <si>
    <t>FINANCEIRAS</t>
  </si>
  <si>
    <t>QUADRO V – MEDIDAS FINANCEIRAS</t>
  </si>
  <si>
    <t>Ativo corrente</t>
  </si>
  <si>
    <t>Autonomia Financeira</t>
  </si>
  <si>
    <t>Fundos Patrimoniais</t>
  </si>
  <si>
    <t>Ativo Total</t>
  </si>
  <si>
    <t>Passivo Total</t>
  </si>
  <si>
    <t>Capacidade de Endividamento</t>
  </si>
  <si>
    <r>
      <t>5.2.</t>
    </r>
    <r>
      <rPr>
        <b/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Calibri"/>
        <family val="2"/>
      </rPr>
      <t>Quantificação das medidas</t>
    </r>
  </si>
  <si>
    <r>
      <t>5.3.</t>
    </r>
    <r>
      <rPr>
        <b/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Calibri"/>
        <family val="2"/>
      </rPr>
      <t>Fixação de objetivos</t>
    </r>
  </si>
  <si>
    <r>
      <t>5.4.</t>
    </r>
    <r>
      <rPr>
        <b/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Calibri"/>
        <family val="2"/>
      </rPr>
      <t>Plano de formação</t>
    </r>
  </si>
  <si>
    <r>
      <t>5.5.</t>
    </r>
    <r>
      <rPr>
        <b/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Calibri"/>
        <family val="2"/>
      </rPr>
      <t>Calendarização</t>
    </r>
  </si>
  <si>
    <t>Consultar o Guia da candidatura ponto 5.</t>
  </si>
  <si>
    <t>ECONÓMICAS</t>
  </si>
  <si>
    <t>Critérios de avaliação das candidaturas apresentadas pelas IPSS à segunda linha de financiamento.</t>
  </si>
  <si>
    <t>1-Verificação das condições de acesso previstas no artigo 2.º da Portaria 31/2014, de 5 de fevereiro, republicada pela Portaria 218-C/2019, de 15 de julho, pelas IPSS e equiparadas ao financiamento a atribuir pelo FRSS, nomeadamente:</t>
  </si>
  <si>
    <t>2- Outros critérios definidos pelos membros do Conselho de Gestão (Iguais aos adotados para a primeira linha de financiamento):</t>
  </si>
  <si>
    <t>INDICADORES</t>
  </si>
  <si>
    <t>Subsídios à exploração</t>
  </si>
  <si>
    <t>Total de rendimentos (1)</t>
  </si>
  <si>
    <t>Fornecimentos e Serviços. Externos</t>
  </si>
  <si>
    <t>Gastos com Pessoal</t>
  </si>
  <si>
    <t>Gastos Financeiros</t>
  </si>
  <si>
    <t>Resultados Operacionais</t>
  </si>
  <si>
    <t>(1) Vendas, prestação de serviços e subsídios à exploração</t>
  </si>
  <si>
    <t>Volume de formação</t>
  </si>
  <si>
    <t>Número de colaboradores</t>
  </si>
  <si>
    <t>Grupo 1 - Ponderação 60%</t>
  </si>
  <si>
    <t>Critério 1: Indicadores Económicos-Ponderação a 20%</t>
  </si>
  <si>
    <t>(efeito equilíbrio económico)</t>
  </si>
  <si>
    <t>Valor 2012</t>
  </si>
  <si>
    <t>Pontos</t>
  </si>
  <si>
    <t>Ponderação</t>
  </si>
  <si>
    <t>Pontuação</t>
  </si>
  <si>
    <t>Peso dos FSE</t>
  </si>
  <si>
    <t>Peso dos gastos pessoal</t>
  </si>
  <si>
    <t>peso dos gastos financeiros</t>
  </si>
  <si>
    <t>Rentabilidade Operacional</t>
  </si>
  <si>
    <t>TOTAL</t>
  </si>
  <si>
    <t>PONDERAÇÃO</t>
  </si>
  <si>
    <t>PONTUAÇÃO FINAL</t>
  </si>
  <si>
    <t>Critério 2: Indicadores financeiros-Ponderação a 15%</t>
  </si>
  <si>
    <t>(efeito equilíbrio financeiro)</t>
  </si>
  <si>
    <t>Valor 2022</t>
  </si>
  <si>
    <t>Liquidez Geral</t>
  </si>
  <si>
    <t>Critério 3: Indicadores Económicos-Ponderação a 35%</t>
  </si>
  <si>
    <t>(efeito redução e racionalização da despesa corrente)</t>
  </si>
  <si>
    <t>Média (2019-2022)</t>
  </si>
  <si>
    <t>Evolução face ao histórico</t>
  </si>
  <si>
    <t>Dependência subsidios</t>
  </si>
  <si>
    <t>EBITDA</t>
  </si>
  <si>
    <t>Cobertura dos encargos financeiros</t>
  </si>
  <si>
    <t>Critério 4: Indicadores Financeiros-Ponderação a 30%</t>
  </si>
  <si>
    <t>(efeito saneamento financeiro)</t>
  </si>
  <si>
    <t>Dependência subsídios</t>
  </si>
  <si>
    <t>Grupo 2 - Ponderação 25%</t>
  </si>
  <si>
    <t>Critério 5: AUMENTO DO NÍVEL DE QUALIFICAÇÃO</t>
  </si>
  <si>
    <t>N.º horas médias anual de formação por colaborador</t>
  </si>
  <si>
    <t>Grupo 3 - Ponderação 10%</t>
  </si>
  <si>
    <t>Critério 6: EMPRÉSTIMOS BANCÁRIOS EM VIGOR</t>
  </si>
  <si>
    <t>Correntes</t>
  </si>
  <si>
    <t>Não Correntes</t>
  </si>
  <si>
    <t>Empréstimos bancários em vigor</t>
  </si>
  <si>
    <t>Grupo 4 - Ponderação 5%</t>
  </si>
  <si>
    <t>Critério 7: SISTEMAS DE GESTÃO IMPLEMENTADOS</t>
  </si>
  <si>
    <t>2020-2022</t>
  </si>
  <si>
    <t>         I.            Encontrarem-se regularmente constituídas e devidamente registadas, há pelo menos 3 anos;</t>
  </si>
  <si>
    <t>       II.            Terem a sua situação regularizada perante a segurança social e a administração fiscal em matéria de impostos, contribuições e reembolsos;</t>
  </si>
  <si>
    <t>     III.            Não se encontrem em estado de insolvência, de liquidação, de cessação de atividade, sujeita a qualquer meio preventivo de liquidação de património ou em qualquer situação análoga, nem terem o respetivo processo pendente;</t>
  </si>
  <si>
    <t>    IV.            Possuírem contabilidade organizada de acordo com o previsto na lei;</t>
  </si>
  <si>
    <t>      V.            Estarem devidamente autorizadas para o exercício das atividades que desenvolvem;</t>
  </si>
  <si>
    <t>    VI.            Terem, pelo menos, 55 % das atividades desenvolvidas no âmbito da ação social abrangidas por acordo de cooperação;</t>
  </si>
  <si>
    <t>   VII.            Não terem plano de reestruturação com financiamento em curso nem terem sido beneficiárias, em candidatura imediatamente anterior, a este Fundo.</t>
  </si>
  <si>
    <t>NOTA: O formulário deverá ser assinado digitalmente e enviado para a caixa de email indicada ou assinado manualmente digitalizado e enviado para a caixa de email indicada</t>
  </si>
  <si>
    <t>O plano é parte integrante e obrigatória da candidatura conforme  referido no ponto 2 do artigo 3.º da Portaria  e deve conter o referido nos pontos 5.1 a 5.5</t>
  </si>
  <si>
    <t>Cooperativas de Solidariedade Social</t>
  </si>
  <si>
    <t>Outras Entidades Equiparadas a IPSS</t>
  </si>
  <si>
    <t>Tem um sistema da qualidade reconhecido?</t>
  </si>
  <si>
    <t>Declaração assinada de quem tenha capacidade para obrigar a entidade, reconhecida nessa qualidade e com poderes para o ato, em como têm a contabilidade devidamente organizada de acordo do Sistema de Normalização Contabilistica (SNC) em vigor (minuta 3).</t>
  </si>
  <si>
    <t>IGFSS-FRSS@seg-social.pt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</si>
</sst>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b/>
      <sz val="20"/>
      <color indexed="56"/>
      <name val="Calibri"/>
      <family val="2"/>
    </font>
    <font>
      <b/>
      <sz val="14"/>
      <color indexed="56"/>
      <name val="Calibri"/>
      <family val="2"/>
    </font>
    <font>
      <sz val="14"/>
      <color indexed="56"/>
      <name val="Calibri"/>
      <family val="2"/>
    </font>
    <font>
      <b/>
      <sz val="24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8"/>
      <color indexed="56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8"/>
      <name val="Calibri"/>
      <family val="2"/>
    </font>
    <font>
      <sz val="9"/>
      <color indexed="56"/>
      <name val="Calibri"/>
      <family val="2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0"/>
      <color indexed="56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7"/>
      <color theme="1"/>
      <name val="Times New Roman"/>
      <family val="1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i/>
      <u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thin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 style="thin">
        <color indexed="56"/>
      </top>
      <bottom style="hair">
        <color indexed="56"/>
      </bottom>
      <diagonal/>
    </border>
    <border>
      <left/>
      <right/>
      <top style="thin">
        <color indexed="56"/>
      </top>
      <bottom style="hair">
        <color indexed="56"/>
      </bottom>
      <diagonal/>
    </border>
    <border>
      <left/>
      <right style="thin">
        <color indexed="56"/>
      </right>
      <top style="thin">
        <color indexed="56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thin">
        <color indexed="56"/>
      </bottom>
      <diagonal/>
    </border>
    <border>
      <left/>
      <right/>
      <top style="hair">
        <color indexed="56"/>
      </top>
      <bottom style="thin">
        <color indexed="56"/>
      </bottom>
      <diagonal/>
    </border>
    <border>
      <left/>
      <right style="thin">
        <color indexed="56"/>
      </right>
      <top style="hair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/>
      <diagonal/>
    </border>
    <border>
      <left style="thin">
        <color indexed="56"/>
      </left>
      <right style="thin">
        <color indexed="64"/>
      </right>
      <top style="thin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 style="hair">
        <color indexed="56"/>
      </top>
      <bottom style="thin">
        <color indexed="56"/>
      </bottom>
      <diagonal/>
    </border>
    <border>
      <left/>
      <right style="thin">
        <color indexed="64"/>
      </right>
      <top style="hair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64"/>
      </right>
      <top style="hair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56"/>
      </top>
      <bottom style="hair">
        <color indexed="56"/>
      </bottom>
      <diagonal/>
    </border>
    <border>
      <left style="thin">
        <color indexed="64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 style="thin">
        <color indexed="56"/>
      </right>
      <top style="hair">
        <color indexed="56"/>
      </top>
      <bottom style="thin">
        <color indexed="5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40" fillId="0" borderId="0" applyNumberFormat="0" applyFill="0" applyBorder="0" applyAlignment="0" applyProtection="0"/>
  </cellStyleXfs>
  <cellXfs count="38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8" fillId="5" borderId="19" xfId="2" applyFont="1" applyFill="1" applyBorder="1" applyAlignment="1">
      <alignment horizontal="center" vertical="center"/>
    </xf>
    <xf numFmtId="0" fontId="18" fillId="5" borderId="20" xfId="2" applyFont="1" applyFill="1" applyBorder="1" applyAlignment="1">
      <alignment horizontal="center" vertical="center"/>
    </xf>
    <xf numFmtId="0" fontId="17" fillId="5" borderId="20" xfId="2" applyFont="1" applyFill="1" applyBorder="1" applyAlignment="1">
      <alignment horizontal="center" vertical="center"/>
    </xf>
    <xf numFmtId="0" fontId="17" fillId="5" borderId="21" xfId="2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/>
    </xf>
    <xf numFmtId="0" fontId="12" fillId="3" borderId="49" xfId="2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8" fillId="0" borderId="58" xfId="0" applyFont="1" applyBorder="1" applyAlignment="1">
      <alignment horizontal="right" vertical="center"/>
    </xf>
    <xf numFmtId="0" fontId="31" fillId="0" borderId="0" xfId="0" applyFont="1" applyAlignment="1">
      <alignment horizontal="justify"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4" fillId="0" borderId="0" xfId="0" applyFont="1"/>
    <xf numFmtId="0" fontId="36" fillId="0" borderId="0" xfId="0" applyFont="1" applyAlignment="1">
      <alignment horizontal="justify" vertical="center"/>
    </xf>
    <xf numFmtId="0" fontId="37" fillId="0" borderId="0" xfId="0" applyFont="1"/>
    <xf numFmtId="0" fontId="37" fillId="0" borderId="0" xfId="0" applyFont="1" applyAlignment="1">
      <alignment horizontal="justify" vertical="center"/>
    </xf>
    <xf numFmtId="0" fontId="36" fillId="0" borderId="0" xfId="0" applyFont="1" applyAlignment="1">
      <alignment vertical="center"/>
    </xf>
    <xf numFmtId="0" fontId="38" fillId="7" borderId="61" xfId="0" applyFont="1" applyFill="1" applyBorder="1" applyAlignment="1">
      <alignment horizontal="center" vertical="center"/>
    </xf>
    <xf numFmtId="0" fontId="38" fillId="7" borderId="6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5" fillId="0" borderId="64" xfId="0" applyFont="1" applyBorder="1" applyAlignment="1">
      <alignment vertical="center"/>
    </xf>
    <xf numFmtId="0" fontId="35" fillId="0" borderId="65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35" fillId="0" borderId="60" xfId="0" applyFont="1" applyBorder="1" applyAlignment="1">
      <alignment vertical="center"/>
    </xf>
    <xf numFmtId="0" fontId="37" fillId="0" borderId="60" xfId="0" applyFont="1" applyBorder="1"/>
    <xf numFmtId="0" fontId="38" fillId="7" borderId="62" xfId="0" applyFont="1" applyFill="1" applyBorder="1" applyAlignment="1">
      <alignment horizontal="center" vertical="center"/>
    </xf>
    <xf numFmtId="0" fontId="38" fillId="7" borderId="66" xfId="0" applyFont="1" applyFill="1" applyBorder="1" applyAlignment="1">
      <alignment horizontal="center" vertical="center"/>
    </xf>
    <xf numFmtId="0" fontId="35" fillId="0" borderId="62" xfId="0" applyFont="1" applyBorder="1" applyAlignment="1">
      <alignment vertical="center"/>
    </xf>
    <xf numFmtId="0" fontId="35" fillId="0" borderId="66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7" fillId="0" borderId="67" xfId="0" applyFont="1" applyBorder="1"/>
    <xf numFmtId="0" fontId="37" fillId="0" borderId="68" xfId="0" applyFont="1" applyBorder="1"/>
    <xf numFmtId="0" fontId="35" fillId="8" borderId="62" xfId="0" applyFont="1" applyFill="1" applyBorder="1" applyAlignment="1">
      <alignment vertical="center"/>
    </xf>
    <xf numFmtId="0" fontId="35" fillId="8" borderId="66" xfId="0" applyFont="1" applyFill="1" applyBorder="1" applyAlignment="1">
      <alignment vertical="center"/>
    </xf>
    <xf numFmtId="0" fontId="35" fillId="8" borderId="69" xfId="0" applyFont="1" applyFill="1" applyBorder="1" applyAlignment="1">
      <alignment vertical="center"/>
    </xf>
    <xf numFmtId="0" fontId="35" fillId="8" borderId="72" xfId="0" applyFont="1" applyFill="1" applyBorder="1" applyAlignment="1">
      <alignment vertical="center"/>
    </xf>
    <xf numFmtId="0" fontId="35" fillId="8" borderId="63" xfId="0" applyFont="1" applyFill="1" applyBorder="1" applyAlignment="1">
      <alignment vertical="center"/>
    </xf>
    <xf numFmtId="0" fontId="37" fillId="0" borderId="70" xfId="0" applyFont="1" applyBorder="1"/>
    <xf numFmtId="0" fontId="38" fillId="7" borderId="62" xfId="0" applyFont="1" applyFill="1" applyBorder="1" applyAlignment="1">
      <alignment horizontal="center" vertical="center" wrapText="1"/>
    </xf>
    <xf numFmtId="0" fontId="38" fillId="7" borderId="66" xfId="0" applyFont="1" applyFill="1" applyBorder="1" applyAlignment="1">
      <alignment horizontal="center" vertical="center" wrapText="1"/>
    </xf>
    <xf numFmtId="0" fontId="38" fillId="7" borderId="63" xfId="0" applyFont="1" applyFill="1" applyBorder="1" applyAlignment="1">
      <alignment horizontal="center" vertical="center" wrapText="1"/>
    </xf>
    <xf numFmtId="0" fontId="37" fillId="0" borderId="67" xfId="0" applyFont="1" applyBorder="1" applyAlignment="1">
      <alignment vertical="center" wrapText="1"/>
    </xf>
    <xf numFmtId="0" fontId="39" fillId="0" borderId="60" xfId="0" applyFont="1" applyBorder="1" applyAlignment="1">
      <alignment vertical="center"/>
    </xf>
    <xf numFmtId="0" fontId="37" fillId="0" borderId="71" xfId="0" applyFont="1" applyBorder="1" applyAlignment="1">
      <alignment vertical="center" wrapText="1"/>
    </xf>
    <xf numFmtId="0" fontId="39" fillId="9" borderId="61" xfId="0" applyFont="1" applyFill="1" applyBorder="1" applyAlignment="1">
      <alignment vertical="center"/>
    </xf>
    <xf numFmtId="0" fontId="39" fillId="9" borderId="63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justify" vertical="center"/>
    </xf>
    <xf numFmtId="0" fontId="7" fillId="2" borderId="52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4" fontId="0" fillId="0" borderId="9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indent="1"/>
    </xf>
    <xf numFmtId="0" fontId="0" fillId="0" borderId="9" xfId="0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0" borderId="0" xfId="0" applyAlignment="1">
      <alignment horizontal="right" indent="1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3" borderId="0" xfId="0" applyFill="1" applyAlignment="1">
      <alignment horizontal="right" vertical="center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>
      <alignment horizontal="left" vertical="center" indent="1"/>
    </xf>
    <xf numFmtId="0" fontId="25" fillId="0" borderId="29" xfId="0" applyFont="1" applyBorder="1" applyAlignment="1">
      <alignment horizontal="left" vertical="center" indent="1"/>
    </xf>
    <xf numFmtId="0" fontId="25" fillId="0" borderId="30" xfId="0" applyFont="1" applyBorder="1" applyAlignment="1">
      <alignment horizontal="left" vertical="center" indent="1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>
      <alignment horizontal="left" vertical="center" indent="1"/>
    </xf>
    <xf numFmtId="0" fontId="25" fillId="0" borderId="23" xfId="0" applyFont="1" applyBorder="1" applyAlignment="1">
      <alignment horizontal="left" vertical="center" indent="1"/>
    </xf>
    <xf numFmtId="0" fontId="25" fillId="0" borderId="24" xfId="0" applyFont="1" applyBorder="1" applyAlignment="1">
      <alignment horizontal="left" vertical="center" indent="1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left" vertical="center" indent="1"/>
    </xf>
    <xf numFmtId="0" fontId="25" fillId="0" borderId="26" xfId="0" applyFont="1" applyBorder="1" applyAlignment="1">
      <alignment horizontal="left" vertical="center" indent="1"/>
    </xf>
    <xf numFmtId="0" fontId="25" fillId="0" borderId="27" xfId="0" applyFont="1" applyBorder="1" applyAlignment="1">
      <alignment horizontal="left" vertical="center" indent="1"/>
    </xf>
    <xf numFmtId="0" fontId="24" fillId="4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0" fillId="0" borderId="24" xfId="0" applyBorder="1" applyAlignment="1">
      <alignment horizontal="left" inden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inden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3" fontId="12" fillId="3" borderId="18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3" fontId="0" fillId="0" borderId="21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3" fontId="0" fillId="0" borderId="20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left" vertical="center" indent="1"/>
      <protection locked="0"/>
    </xf>
    <xf numFmtId="0" fontId="13" fillId="0" borderId="19" xfId="0" applyFont="1" applyBorder="1" applyAlignment="1" applyProtection="1">
      <alignment horizontal="left" vertical="center" indent="1"/>
      <protection locked="0"/>
    </xf>
    <xf numFmtId="0" fontId="12" fillId="0" borderId="18" xfId="0" applyFont="1" applyBorder="1" applyAlignment="1">
      <alignment horizontal="right" vertical="center" indent="1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4" fontId="17" fillId="5" borderId="19" xfId="2" applyNumberFormat="1" applyFont="1" applyFill="1" applyBorder="1" applyAlignment="1" applyProtection="1">
      <alignment horizontal="center" vertical="center"/>
      <protection locked="0"/>
    </xf>
    <xf numFmtId="4" fontId="17" fillId="5" borderId="39" xfId="2" applyNumberFormat="1" applyFont="1" applyFill="1" applyBorder="1" applyAlignment="1" applyProtection="1">
      <alignment horizontal="center" vertical="center"/>
      <protection locked="0"/>
    </xf>
    <xf numFmtId="4" fontId="17" fillId="5" borderId="20" xfId="2" applyNumberFormat="1" applyFont="1" applyFill="1" applyBorder="1" applyAlignment="1" applyProtection="1">
      <alignment horizontal="center" vertical="center"/>
      <protection locked="0"/>
    </xf>
    <xf numFmtId="4" fontId="17" fillId="5" borderId="40" xfId="2" applyNumberFormat="1" applyFont="1" applyFill="1" applyBorder="1" applyAlignment="1" applyProtection="1">
      <alignment horizontal="center" vertical="center"/>
      <protection locked="0"/>
    </xf>
    <xf numFmtId="0" fontId="12" fillId="4" borderId="33" xfId="2" applyFont="1" applyFill="1" applyBorder="1" applyAlignment="1">
      <alignment horizontal="center" vertical="center"/>
    </xf>
    <xf numFmtId="0" fontId="12" fillId="4" borderId="34" xfId="2" applyFont="1" applyFill="1" applyBorder="1" applyAlignment="1">
      <alignment horizontal="center" vertical="center"/>
    </xf>
    <xf numFmtId="0" fontId="12" fillId="4" borderId="36" xfId="2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 vertical="center"/>
    </xf>
    <xf numFmtId="1" fontId="12" fillId="4" borderId="34" xfId="2" applyNumberFormat="1" applyFont="1" applyFill="1" applyBorder="1" applyAlignment="1">
      <alignment horizontal="center" vertical="center"/>
    </xf>
    <xf numFmtId="1" fontId="12" fillId="4" borderId="35" xfId="2" applyNumberFormat="1" applyFont="1" applyFill="1" applyBorder="1" applyAlignment="1">
      <alignment horizontal="center" vertical="center"/>
    </xf>
    <xf numFmtId="1" fontId="12" fillId="4" borderId="18" xfId="2" applyNumberFormat="1" applyFont="1" applyFill="1" applyBorder="1" applyAlignment="1">
      <alignment horizontal="center" vertical="center"/>
    </xf>
    <xf numFmtId="1" fontId="12" fillId="4" borderId="37" xfId="2" applyNumberFormat="1" applyFont="1" applyFill="1" applyBorder="1" applyAlignment="1">
      <alignment horizontal="center" vertical="center"/>
    </xf>
    <xf numFmtId="0" fontId="17" fillId="5" borderId="43" xfId="2" applyFont="1" applyFill="1" applyBorder="1" applyAlignment="1">
      <alignment horizontal="left" vertical="center" indent="1"/>
    </xf>
    <xf numFmtId="0" fontId="17" fillId="5" borderId="2" xfId="2" applyFont="1" applyFill="1" applyBorder="1" applyAlignment="1">
      <alignment horizontal="left" vertical="center" indent="1"/>
    </xf>
    <xf numFmtId="0" fontId="17" fillId="5" borderId="3" xfId="2" applyFont="1" applyFill="1" applyBorder="1" applyAlignment="1">
      <alignment horizontal="left" vertical="center" indent="1"/>
    </xf>
    <xf numFmtId="4" fontId="17" fillId="5" borderId="1" xfId="2" applyNumberFormat="1" applyFont="1" applyFill="1" applyBorder="1" applyAlignment="1" applyProtection="1">
      <alignment horizontal="center" vertical="center"/>
      <protection locked="0"/>
    </xf>
    <xf numFmtId="4" fontId="17" fillId="5" borderId="2" xfId="2" applyNumberFormat="1" applyFont="1" applyFill="1" applyBorder="1" applyAlignment="1" applyProtection="1">
      <alignment horizontal="center" vertical="center"/>
      <protection locked="0"/>
    </xf>
    <xf numFmtId="4" fontId="17" fillId="5" borderId="3" xfId="2" applyNumberFormat="1" applyFont="1" applyFill="1" applyBorder="1" applyAlignment="1" applyProtection="1">
      <alignment horizontal="center" vertical="center"/>
      <protection locked="0"/>
    </xf>
    <xf numFmtId="4" fontId="17" fillId="5" borderId="51" xfId="2" applyNumberFormat="1" applyFont="1" applyFill="1" applyBorder="1" applyAlignment="1" applyProtection="1">
      <alignment horizontal="center" vertical="center"/>
      <protection locked="0"/>
    </xf>
    <xf numFmtId="0" fontId="12" fillId="3" borderId="43" xfId="2" applyFont="1" applyFill="1" applyBorder="1" applyAlignment="1">
      <alignment horizontal="right" vertical="center" indent="1"/>
    </xf>
    <xf numFmtId="0" fontId="12" fillId="3" borderId="2" xfId="2" applyFont="1" applyFill="1" applyBorder="1" applyAlignment="1">
      <alignment horizontal="right" vertical="center" indent="1"/>
    </xf>
    <xf numFmtId="0" fontId="12" fillId="3" borderId="3" xfId="2" applyFont="1" applyFill="1" applyBorder="1" applyAlignment="1">
      <alignment horizontal="right" vertical="center" indent="1"/>
    </xf>
    <xf numFmtId="4" fontId="12" fillId="3" borderId="18" xfId="2" applyNumberFormat="1" applyFont="1" applyFill="1" applyBorder="1" applyAlignment="1">
      <alignment horizontal="center" vertical="center"/>
    </xf>
    <xf numFmtId="4" fontId="12" fillId="3" borderId="37" xfId="2" applyNumberFormat="1" applyFont="1" applyFill="1" applyBorder="1" applyAlignment="1">
      <alignment horizontal="center" vertical="center"/>
    </xf>
    <xf numFmtId="0" fontId="17" fillId="5" borderId="41" xfId="2" applyFont="1" applyFill="1" applyBorder="1" applyAlignment="1">
      <alignment horizontal="left" vertical="center" indent="1"/>
    </xf>
    <xf numFmtId="0" fontId="17" fillId="5" borderId="29" xfId="2" applyFont="1" applyFill="1" applyBorder="1" applyAlignment="1">
      <alignment horizontal="left" vertical="center" indent="1"/>
    </xf>
    <xf numFmtId="0" fontId="17" fillId="5" borderId="30" xfId="2" applyFont="1" applyFill="1" applyBorder="1" applyAlignment="1">
      <alignment horizontal="left" vertical="center" indent="1"/>
    </xf>
    <xf numFmtId="4" fontId="17" fillId="5" borderId="28" xfId="2" applyNumberFormat="1" applyFont="1" applyFill="1" applyBorder="1" applyAlignment="1" applyProtection="1">
      <alignment horizontal="center" vertical="center"/>
      <protection locked="0"/>
    </xf>
    <xf numFmtId="4" fontId="17" fillId="5" borderId="29" xfId="2" applyNumberFormat="1" applyFont="1" applyFill="1" applyBorder="1" applyAlignment="1" applyProtection="1">
      <alignment horizontal="center" vertical="center"/>
      <protection locked="0"/>
    </xf>
    <xf numFmtId="4" fontId="17" fillId="5" borderId="30" xfId="2" applyNumberFormat="1" applyFont="1" applyFill="1" applyBorder="1" applyAlignment="1" applyProtection="1">
      <alignment horizontal="center" vertical="center"/>
      <protection locked="0"/>
    </xf>
    <xf numFmtId="4" fontId="17" fillId="5" borderId="42" xfId="2" applyNumberFormat="1" applyFont="1" applyFill="1" applyBorder="1" applyAlignment="1" applyProtection="1">
      <alignment horizontal="center" vertical="center"/>
      <protection locked="0"/>
    </xf>
    <xf numFmtId="4" fontId="17" fillId="5" borderId="18" xfId="2" applyNumberFormat="1" applyFont="1" applyFill="1" applyBorder="1" applyAlignment="1" applyProtection="1">
      <alignment horizontal="center" vertical="center"/>
      <protection locked="0"/>
    </xf>
    <xf numFmtId="4" fontId="17" fillId="5" borderId="37" xfId="2" applyNumberFormat="1" applyFont="1" applyFill="1" applyBorder="1" applyAlignment="1" applyProtection="1">
      <alignment horizontal="center" vertical="center"/>
      <protection locked="0"/>
    </xf>
    <xf numFmtId="0" fontId="17" fillId="5" borderId="44" xfId="2" applyFont="1" applyFill="1" applyBorder="1" applyAlignment="1">
      <alignment horizontal="left" vertical="center" indent="1"/>
    </xf>
    <xf numFmtId="0" fontId="17" fillId="5" borderId="26" xfId="2" applyFont="1" applyFill="1" applyBorder="1" applyAlignment="1">
      <alignment horizontal="left" vertical="center" indent="1"/>
    </xf>
    <xf numFmtId="0" fontId="17" fillId="5" borderId="27" xfId="2" applyFont="1" applyFill="1" applyBorder="1" applyAlignment="1">
      <alignment horizontal="left" vertical="center" indent="1"/>
    </xf>
    <xf numFmtId="4" fontId="17" fillId="5" borderId="21" xfId="2" applyNumberFormat="1" applyFont="1" applyFill="1" applyBorder="1" applyAlignment="1" applyProtection="1">
      <alignment horizontal="center" vertical="center"/>
      <protection locked="0"/>
    </xf>
    <xf numFmtId="4" fontId="17" fillId="5" borderId="45" xfId="2" applyNumberFormat="1" applyFont="1" applyFill="1" applyBorder="1" applyAlignment="1" applyProtection="1">
      <alignment horizontal="center" vertical="center"/>
      <protection locked="0"/>
    </xf>
    <xf numFmtId="0" fontId="12" fillId="3" borderId="46" xfId="2" applyFont="1" applyFill="1" applyBorder="1" applyAlignment="1">
      <alignment horizontal="right" vertical="center" indent="1"/>
    </xf>
    <xf numFmtId="0" fontId="12" fillId="3" borderId="47" xfId="2" applyFont="1" applyFill="1" applyBorder="1" applyAlignment="1">
      <alignment horizontal="right" vertical="center" indent="1"/>
    </xf>
    <xf numFmtId="0" fontId="12" fillId="3" borderId="48" xfId="2" applyFont="1" applyFill="1" applyBorder="1" applyAlignment="1">
      <alignment horizontal="right" vertical="center" indent="1"/>
    </xf>
    <xf numFmtId="4" fontId="12" fillId="3" borderId="49" xfId="2" applyNumberFormat="1" applyFont="1" applyFill="1" applyBorder="1" applyAlignment="1">
      <alignment horizontal="center" vertical="center"/>
    </xf>
    <xf numFmtId="4" fontId="12" fillId="3" borderId="50" xfId="2" applyNumberFormat="1" applyFont="1" applyFill="1" applyBorder="1" applyAlignment="1">
      <alignment horizontal="center" vertical="center"/>
    </xf>
    <xf numFmtId="0" fontId="23" fillId="0" borderId="25" xfId="0" applyFont="1" applyBorder="1" applyAlignment="1">
      <alignment horizontal="left" vertical="center" indent="1"/>
    </xf>
    <xf numFmtId="0" fontId="23" fillId="0" borderId="26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 indent="1"/>
    </xf>
    <xf numFmtId="4" fontId="12" fillId="5" borderId="19" xfId="2" applyNumberFormat="1" applyFont="1" applyFill="1" applyBorder="1" applyAlignment="1">
      <alignment horizontal="center" vertical="center"/>
    </xf>
    <xf numFmtId="10" fontId="19" fillId="0" borderId="25" xfId="1" applyNumberFormat="1" applyFont="1" applyBorder="1" applyAlignment="1">
      <alignment horizontal="center" vertical="center"/>
    </xf>
    <xf numFmtId="10" fontId="19" fillId="0" borderId="27" xfId="1" applyNumberFormat="1" applyFont="1" applyBorder="1" applyAlignment="1">
      <alignment horizontal="center" vertical="center"/>
    </xf>
    <xf numFmtId="10" fontId="14" fillId="0" borderId="22" xfId="1" applyNumberFormat="1" applyFont="1" applyBorder="1" applyAlignment="1">
      <alignment horizontal="center" vertical="center"/>
    </xf>
    <xf numFmtId="10" fontId="14" fillId="0" borderId="24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left" vertical="center" indent="2"/>
    </xf>
    <xf numFmtId="0" fontId="0" fillId="0" borderId="23" xfId="0" applyBorder="1" applyAlignment="1">
      <alignment horizontal="left" vertical="center" indent="2"/>
    </xf>
    <xf numFmtId="0" fontId="0" fillId="0" borderId="24" xfId="0" applyBorder="1" applyAlignment="1">
      <alignment horizontal="left" vertical="center" indent="2"/>
    </xf>
    <xf numFmtId="10" fontId="19" fillId="0" borderId="22" xfId="1" applyNumberFormat="1" applyFont="1" applyBorder="1" applyAlignment="1">
      <alignment horizontal="center" vertical="center"/>
    </xf>
    <xf numFmtId="10" fontId="19" fillId="0" borderId="24" xfId="1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indent="1"/>
    </xf>
    <xf numFmtId="0" fontId="23" fillId="0" borderId="23" xfId="0" applyFont="1" applyBorder="1" applyAlignment="1">
      <alignment horizontal="left" vertical="center" indent="1"/>
    </xf>
    <xf numFmtId="0" fontId="23" fillId="0" borderId="24" xfId="0" applyFont="1" applyBorder="1" applyAlignment="1">
      <alignment horizontal="left" vertical="center" indent="1"/>
    </xf>
    <xf numFmtId="4" fontId="12" fillId="5" borderId="20" xfId="2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24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10" fontId="14" fillId="0" borderId="28" xfId="1" applyNumberFormat="1" applyFont="1" applyBorder="1" applyAlignment="1">
      <alignment horizontal="center" vertical="center"/>
    </xf>
    <xf numFmtId="10" fontId="14" fillId="0" borderId="30" xfId="1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0" fontId="19" fillId="3" borderId="1" xfId="1" applyNumberFormat="1" applyFont="1" applyFill="1" applyBorder="1" applyAlignment="1">
      <alignment horizontal="center" vertical="center"/>
    </xf>
    <xf numFmtId="10" fontId="19" fillId="3" borderId="3" xfId="1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10" fontId="17" fillId="5" borderId="21" xfId="1" applyNumberFormat="1" applyFont="1" applyFill="1" applyBorder="1" applyAlignment="1">
      <alignment horizontal="center" vertical="center"/>
    </xf>
    <xf numFmtId="10" fontId="17" fillId="5" borderId="20" xfId="1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10" fontId="17" fillId="5" borderId="31" xfId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" fontId="12" fillId="3" borderId="21" xfId="2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left" vertical="center" indent="1"/>
    </xf>
    <xf numFmtId="0" fontId="22" fillId="0" borderId="23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4" fontId="17" fillId="5" borderId="20" xfId="2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 indent="1"/>
    </xf>
    <xf numFmtId="0" fontId="12" fillId="3" borderId="2" xfId="0" applyFont="1" applyFill="1" applyBorder="1" applyAlignment="1">
      <alignment horizontal="right" vertical="center" indent="1"/>
    </xf>
    <xf numFmtId="0" fontId="12" fillId="3" borderId="3" xfId="0" applyFont="1" applyFill="1" applyBorder="1" applyAlignment="1">
      <alignment horizontal="right" vertical="center" inden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4" fontId="17" fillId="5" borderId="19" xfId="2" applyNumberFormat="1" applyFont="1" applyFill="1" applyBorder="1" applyAlignment="1">
      <alignment horizontal="center" vertical="center"/>
    </xf>
    <xf numFmtId="4" fontId="12" fillId="3" borderId="20" xfId="2" applyNumberFormat="1" applyFont="1" applyFill="1" applyBorder="1" applyAlignment="1">
      <alignment horizontal="center" vertical="center"/>
    </xf>
    <xf numFmtId="4" fontId="17" fillId="5" borderId="21" xfId="2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4" fontId="17" fillId="5" borderId="31" xfId="2" applyNumberFormat="1" applyFont="1" applyFill="1" applyBorder="1" applyAlignment="1">
      <alignment horizontal="center" vertical="center"/>
    </xf>
    <xf numFmtId="1" fontId="12" fillId="4" borderId="18" xfId="2" applyNumberFormat="1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2"/>
    </xf>
    <xf numFmtId="0" fontId="12" fillId="3" borderId="2" xfId="0" applyFont="1" applyFill="1" applyBorder="1" applyAlignment="1">
      <alignment horizontal="right" vertical="center" indent="2"/>
    </xf>
    <xf numFmtId="0" fontId="12" fillId="3" borderId="3" xfId="0" applyFont="1" applyFill="1" applyBorder="1" applyAlignment="1">
      <alignment horizontal="right" vertical="center" indent="2"/>
    </xf>
    <xf numFmtId="0" fontId="0" fillId="0" borderId="20" xfId="0" applyBorder="1" applyAlignment="1" applyProtection="1">
      <alignment horizontal="left" vertical="center" indent="2"/>
      <protection locked="0"/>
    </xf>
    <xf numFmtId="0" fontId="17" fillId="5" borderId="21" xfId="2" applyFont="1" applyFill="1" applyBorder="1" applyAlignment="1">
      <alignment horizontal="left" vertical="center" indent="1"/>
    </xf>
    <xf numFmtId="0" fontId="12" fillId="3" borderId="18" xfId="2" applyFont="1" applyFill="1" applyBorder="1" applyAlignment="1">
      <alignment horizontal="right" vertical="center" indent="1"/>
    </xf>
    <xf numFmtId="0" fontId="17" fillId="5" borderId="18" xfId="2" applyFont="1" applyFill="1" applyBorder="1" applyAlignment="1">
      <alignment horizontal="left" vertical="center" indent="1"/>
    </xf>
    <xf numFmtId="0" fontId="17" fillId="5" borderId="19" xfId="2" applyFont="1" applyFill="1" applyBorder="1" applyAlignment="1">
      <alignment horizontal="left" vertical="center" indent="1"/>
    </xf>
    <xf numFmtId="0" fontId="12" fillId="4" borderId="1" xfId="2" applyFont="1" applyFill="1" applyBorder="1" applyAlignment="1">
      <alignment horizontal="center" vertical="center"/>
    </xf>
    <xf numFmtId="1" fontId="12" fillId="4" borderId="73" xfId="2" applyNumberFormat="1" applyFont="1" applyFill="1" applyBorder="1" applyAlignment="1">
      <alignment horizontal="center" vertical="center"/>
    </xf>
    <xf numFmtId="1" fontId="12" fillId="4" borderId="32" xfId="2" applyNumberFormat="1" applyFont="1" applyFill="1" applyBorder="1" applyAlignment="1">
      <alignment horizontal="center" vertical="center"/>
    </xf>
    <xf numFmtId="4" fontId="12" fillId="3" borderId="1" xfId="2" applyNumberFormat="1" applyFont="1" applyFill="1" applyBorder="1" applyAlignment="1">
      <alignment horizontal="center" vertical="center"/>
    </xf>
    <xf numFmtId="4" fontId="12" fillId="3" borderId="2" xfId="2" applyNumberFormat="1" applyFont="1" applyFill="1" applyBorder="1" applyAlignment="1">
      <alignment horizontal="center" vertical="center"/>
    </xf>
    <xf numFmtId="4" fontId="12" fillId="3" borderId="3" xfId="2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indent="2"/>
    </xf>
    <xf numFmtId="0" fontId="0" fillId="0" borderId="20" xfId="0" applyBorder="1" applyAlignment="1">
      <alignment horizontal="left" vertical="center" indent="2"/>
    </xf>
    <xf numFmtId="0" fontId="0" fillId="0" borderId="21" xfId="0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1" fontId="12" fillId="4" borderId="12" xfId="2" applyNumberFormat="1" applyFont="1" applyFill="1" applyBorder="1" applyAlignment="1">
      <alignment horizontal="center" vertical="center"/>
    </xf>
    <xf numFmtId="1" fontId="12" fillId="4" borderId="13" xfId="2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2" fillId="3" borderId="18" xfId="0" applyFont="1" applyFill="1" applyBorder="1" applyAlignment="1">
      <alignment horizontal="right" vertical="center" indent="1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0" fillId="0" borderId="17" xfId="0" applyBorder="1" applyAlignment="1">
      <alignment horizontal="right" vertical="center" indent="1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right" vertical="center" indent="1"/>
    </xf>
    <xf numFmtId="0" fontId="12" fillId="4" borderId="2" xfId="0" applyFont="1" applyFill="1" applyBorder="1" applyAlignment="1">
      <alignment horizontal="right" vertical="center" indent="1"/>
    </xf>
    <xf numFmtId="0" fontId="12" fillId="4" borderId="3" xfId="0" applyFont="1" applyFill="1" applyBorder="1" applyAlignment="1">
      <alignment horizontal="right" vertical="center" indent="1"/>
    </xf>
    <xf numFmtId="0" fontId="12" fillId="4" borderId="8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16" xfId="0" applyFill="1" applyBorder="1" applyAlignment="1">
      <alignment horizontal="right" vertical="center" indent="1"/>
    </xf>
    <xf numFmtId="0" fontId="0" fillId="6" borderId="0" xfId="0" applyFill="1" applyAlignment="1">
      <alignment horizontal="right" vertical="center" indent="1"/>
    </xf>
    <xf numFmtId="0" fontId="0" fillId="6" borderId="17" xfId="0" applyFill="1" applyBorder="1" applyAlignment="1">
      <alignment horizontal="right" vertical="center" indent="1"/>
    </xf>
    <xf numFmtId="0" fontId="0" fillId="0" borderId="22" xfId="0" applyBorder="1" applyAlignment="1" applyProtection="1">
      <alignment horizontal="left" vertical="center" indent="2"/>
      <protection locked="0"/>
    </xf>
    <xf numFmtId="0" fontId="0" fillId="0" borderId="23" xfId="0" applyBorder="1" applyAlignment="1" applyProtection="1">
      <alignment horizontal="left" vertical="center" indent="2"/>
      <protection locked="0"/>
    </xf>
    <xf numFmtId="0" fontId="0" fillId="0" borderId="24" xfId="0" applyBorder="1" applyAlignment="1" applyProtection="1">
      <alignment horizontal="left" vertical="center" indent="2"/>
      <protection locked="0"/>
    </xf>
    <xf numFmtId="4" fontId="17" fillId="5" borderId="39" xfId="2" applyNumberFormat="1" applyFont="1" applyFill="1" applyBorder="1" applyAlignment="1">
      <alignment horizontal="center" vertical="center"/>
    </xf>
    <xf numFmtId="4" fontId="17" fillId="5" borderId="76" xfId="2" applyNumberFormat="1" applyFont="1" applyFill="1" applyBorder="1" applyAlignment="1" applyProtection="1">
      <alignment horizontal="center" vertical="center"/>
      <protection locked="0"/>
    </xf>
    <xf numFmtId="4" fontId="17" fillId="5" borderId="77" xfId="2" applyNumberFormat="1" applyFont="1" applyFill="1" applyBorder="1" applyAlignment="1" applyProtection="1">
      <alignment horizontal="center" vertical="center"/>
      <protection locked="0"/>
    </xf>
    <xf numFmtId="4" fontId="12" fillId="3" borderId="36" xfId="2" applyNumberFormat="1" applyFont="1" applyFill="1" applyBorder="1" applyAlignment="1">
      <alignment horizontal="center" vertical="center"/>
    </xf>
    <xf numFmtId="1" fontId="12" fillId="4" borderId="33" xfId="2" applyNumberFormat="1" applyFont="1" applyFill="1" applyBorder="1" applyAlignment="1">
      <alignment horizontal="center" vertical="center"/>
    </xf>
    <xf numFmtId="4" fontId="17" fillId="5" borderId="75" xfId="2" applyNumberFormat="1" applyFont="1" applyFill="1" applyBorder="1" applyAlignment="1">
      <alignment horizontal="center" vertical="center"/>
    </xf>
    <xf numFmtId="4" fontId="17" fillId="5" borderId="75" xfId="2" applyNumberFormat="1" applyFont="1" applyFill="1" applyBorder="1" applyAlignment="1" applyProtection="1">
      <alignment horizontal="center" vertical="center"/>
      <protection locked="0"/>
    </xf>
    <xf numFmtId="1" fontId="12" fillId="4" borderId="74" xfId="2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justify" vertical="top"/>
    </xf>
    <xf numFmtId="0" fontId="0" fillId="0" borderId="32" xfId="0" applyBorder="1" applyAlignment="1">
      <alignment horizontal="left" vertical="top" wrapText="1"/>
    </xf>
    <xf numFmtId="0" fontId="0" fillId="0" borderId="32" xfId="0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2" fillId="0" borderId="0" xfId="3" applyFont="1" applyAlignment="1">
      <alignment vertical="center"/>
    </xf>
  </cellXfs>
  <cellStyles count="4">
    <cellStyle name="Hiperligação" xfId="3" builtinId="8"/>
    <cellStyle name="Normal" xfId="0" builtinId="0"/>
    <cellStyle name="Normal_Dados Relatorio 2008" xfId="2" xr:uid="{F22EC325-26AE-48D1-B1F9-40DC2E9BB55F}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228598</xdr:colOff>
      <xdr:row>0</xdr:row>
      <xdr:rowOff>53341</xdr:rowOff>
    </xdr:from>
    <xdr:to>
      <xdr:col>10</xdr:col>
      <xdr:colOff>209549</xdr:colOff>
      <xdr:row>3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05780C-8405-483E-881F-1A045A453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8" y="53341"/>
          <a:ext cx="2209801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53340</xdr:rowOff>
    </xdr:from>
    <xdr:to>
      <xdr:col>10</xdr:col>
      <xdr:colOff>209550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5E8B15-6679-4EE0-9C9F-D95EF050B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340"/>
          <a:ext cx="2209800" cy="88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2571750</xdr:colOff>
      <xdr:row>0</xdr:row>
      <xdr:rowOff>942975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A1B90A-E210-49AB-96D7-9354CE01C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171451</xdr:rowOff>
    </xdr:from>
    <xdr:to>
      <xdr:col>0</xdr:col>
      <xdr:colOff>2238375</xdr:colOff>
      <xdr:row>0</xdr:row>
      <xdr:rowOff>857251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A44989-F7D2-4321-ABE0-864B1EC97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238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0</xdr:row>
      <xdr:rowOff>53340</xdr:rowOff>
    </xdr:from>
    <xdr:to>
      <xdr:col>7</xdr:col>
      <xdr:colOff>47625</xdr:colOff>
      <xdr:row>3</xdr:row>
      <xdr:rowOff>123825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C71EFBC-610D-4804-802B-D80748FA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53340"/>
          <a:ext cx="1304926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228599</xdr:colOff>
      <xdr:row>0</xdr:row>
      <xdr:rowOff>53340</xdr:rowOff>
    </xdr:from>
    <xdr:to>
      <xdr:col>10</xdr:col>
      <xdr:colOff>171449</xdr:colOff>
      <xdr:row>3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169E68-B4CA-44C2-BAAF-12578011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53340"/>
          <a:ext cx="21717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53341</xdr:rowOff>
    </xdr:from>
    <xdr:to>
      <xdr:col>10</xdr:col>
      <xdr:colOff>209550</xdr:colOff>
      <xdr:row>3</xdr:row>
      <xdr:rowOff>171451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A93E53-357F-4FEC-9188-57BF90043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341"/>
          <a:ext cx="22098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53341</xdr:rowOff>
    </xdr:from>
    <xdr:to>
      <xdr:col>10</xdr:col>
      <xdr:colOff>190500</xdr:colOff>
      <xdr:row>3</xdr:row>
      <xdr:rowOff>133351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4ADB0E-3D09-482C-8F80-B809A2B30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341"/>
          <a:ext cx="2190750" cy="842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0</xdr:row>
      <xdr:rowOff>53340</xdr:rowOff>
    </xdr:from>
    <xdr:to>
      <xdr:col>10</xdr:col>
      <xdr:colOff>200025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740E68-5F9E-4BAF-9D7E-9A450EA36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53340"/>
          <a:ext cx="2200276" cy="85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53340</xdr:rowOff>
    </xdr:from>
    <xdr:to>
      <xdr:col>10</xdr:col>
      <xdr:colOff>171450</xdr:colOff>
      <xdr:row>3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23DD68-C8A1-483A-BFC0-400DB88F3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340"/>
          <a:ext cx="217170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53340</xdr:rowOff>
    </xdr:from>
    <xdr:to>
      <xdr:col>10</xdr:col>
      <xdr:colOff>171450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740BCD-0DD6-487F-8DA0-7E26341A8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340"/>
          <a:ext cx="217170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53340</xdr:rowOff>
    </xdr:from>
    <xdr:to>
      <xdr:col>10</xdr:col>
      <xdr:colOff>133350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243292-58DD-4147-B7A0-D8E9A9BC5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340"/>
          <a:ext cx="21336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0</xdr:row>
      <xdr:rowOff>53340</xdr:rowOff>
    </xdr:from>
    <xdr:to>
      <xdr:col>10</xdr:col>
      <xdr:colOff>238124</xdr:colOff>
      <xdr:row>3</xdr:row>
      <xdr:rowOff>219075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2C2D81-E2A9-49DE-9A98-ED816EDFA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53340"/>
          <a:ext cx="2238375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guran&#231;a%20Social%20-%20DGF\Fundos\FRSS\LINHA%20DE%20FINANCIAMENTO%202\novo_formulario.xlsx" TargetMode="External"/><Relationship Id="rId1" Type="http://schemas.openxmlformats.org/officeDocument/2006/relationships/externalLinkPath" Target="/Seguran&#231;a%20Social%20-%20DGF/Fundos/FRSS/LINHA%20DE%20FINANCIAMENTO%202/novo_formulari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gf004211\Downloads\Formulario.xls" TargetMode="External"/><Relationship Id="rId1" Type="http://schemas.openxmlformats.org/officeDocument/2006/relationships/externalLinkPath" Target="file:///C:\Users\igf004211\Downloads\Formular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ina 1"/>
      <sheetName val="Página 2"/>
      <sheetName val="Página 3"/>
      <sheetName val="Página 4"/>
      <sheetName val="Página 5"/>
      <sheetName val="Página 6"/>
      <sheetName val="Página 7"/>
      <sheetName val="Página 8"/>
      <sheetName val="Página 9"/>
      <sheetName val="Documentos"/>
    </sheetNames>
    <sheetDataSet>
      <sheetData sheetId="0"/>
      <sheetData sheetId="1">
        <row r="5">
          <cell r="AE5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s"/>
      <sheetName val="Página 1"/>
      <sheetName val="Página 2"/>
      <sheetName val="Página 3"/>
      <sheetName val="Página 4"/>
      <sheetName val="Página 5"/>
      <sheetName val="Página 6"/>
      <sheetName val="Página 7"/>
      <sheetName val="Página 8"/>
      <sheetName val="Página 9"/>
      <sheetName val="Diversos"/>
      <sheetName val="Documentos"/>
      <sheetName val="Entidades Representativas"/>
    </sheetNames>
    <sheetDataSet>
      <sheetData sheetId="0" refreshError="1">
        <row r="3">
          <cell r="A3" t="str">
            <v>1101-Ama</v>
          </cell>
        </row>
        <row r="4">
          <cell r="A4" t="str">
            <v>1102-Ama (Cresce Familiar)</v>
          </cell>
        </row>
        <row r="5">
          <cell r="A5" t="str">
            <v>1103-Cresce</v>
          </cell>
        </row>
        <row r="6">
          <cell r="A6" t="str">
            <v>1104-Estabelecimento de Educação Pré-Escolar</v>
          </cell>
        </row>
        <row r="7">
          <cell r="A7" t="str">
            <v>1105-Centro de Atividades de Tempos Livres</v>
          </cell>
        </row>
        <row r="8">
          <cell r="A8" t="str">
            <v>1201-Intervenção Precoce</v>
          </cell>
        </row>
        <row r="9">
          <cell r="A9" t="str">
            <v>1202-Lar de Apoio</v>
          </cell>
        </row>
        <row r="10">
          <cell r="A10" t="str">
            <v>1203-Transporte de Pessoas com Deficiência</v>
          </cell>
        </row>
        <row r="11">
          <cell r="A11" t="str">
            <v>1301-Centro de Apoio Familiar e Aconselhamento Parental</v>
          </cell>
        </row>
        <row r="12">
          <cell r="A12" t="str">
            <v>1302-Equipa de Rua de Apoio a Crianças e Jovens</v>
          </cell>
        </row>
        <row r="13">
          <cell r="A13" t="str">
            <v>1303-Acolhimento Familiar para Crianças e Jovens</v>
          </cell>
        </row>
        <row r="14">
          <cell r="A14" t="str">
            <v>1304-Centro de Acolhimento Temporário</v>
          </cell>
        </row>
        <row r="15">
          <cell r="A15" t="str">
            <v>1305-Lar de Infância e Juventude</v>
          </cell>
        </row>
        <row r="16">
          <cell r="A16" t="str">
            <v>1306-Apartamento de Autonomização</v>
          </cell>
        </row>
        <row r="17">
          <cell r="A17" t="str">
            <v>2101-Serviço de Apoio Domiciliário</v>
          </cell>
        </row>
        <row r="18">
          <cell r="A18" t="str">
            <v>2102-Centro de Convívio</v>
          </cell>
        </row>
        <row r="19">
          <cell r="A19" t="str">
            <v>2103-Centro de Dia</v>
          </cell>
        </row>
        <row r="20">
          <cell r="A20" t="str">
            <v>2104-Centro de Noite</v>
          </cell>
        </row>
        <row r="21">
          <cell r="A21" t="str">
            <v>2105-Acolhimento Familiar para Pessoas Idosas</v>
          </cell>
        </row>
        <row r="22">
          <cell r="A22" t="str">
            <v>2106-Residência</v>
          </cell>
        </row>
        <row r="23">
          <cell r="A23" t="str">
            <v>2107-Lar de Idosos</v>
          </cell>
        </row>
        <row r="24">
          <cell r="A24" t="str">
            <v>2201-Centro de Atendimento/Acompanhamento e Animação para Pessoas com Deficiência</v>
          </cell>
        </row>
        <row r="25">
          <cell r="A25" t="str">
            <v>2202-Serviço de Apoio Domiciliário</v>
          </cell>
        </row>
        <row r="26">
          <cell r="A26" t="str">
            <v>2203-Centro de Atividades Ocupacionais</v>
          </cell>
        </row>
        <row r="27">
          <cell r="A27" t="str">
            <v>2204-Acolhimento Familiar para Pessoas Adultas com Deficiência</v>
          </cell>
        </row>
        <row r="28">
          <cell r="A28" t="str">
            <v>2205-Lar Residencial</v>
          </cell>
        </row>
        <row r="29">
          <cell r="A29" t="str">
            <v>2206-Transporte de Pessoas com Deficiência</v>
          </cell>
        </row>
        <row r="30">
          <cell r="A30" t="str">
            <v>2301-Serviço de Apoio Domiciliário</v>
          </cell>
        </row>
        <row r="31">
          <cell r="A31" t="str">
            <v>2302-Apoio Domiciliário Integrado</v>
          </cell>
        </row>
        <row r="32">
          <cell r="A32" t="str">
            <v>2303-Unidade de Apoio Integrado</v>
          </cell>
        </row>
        <row r="33">
          <cell r="A33" t="str">
            <v>2401-Foro Sócio ocupacional</v>
          </cell>
        </row>
        <row r="34">
          <cell r="A34" t="str">
            <v>2402-Unidade de Vida Protegida</v>
          </cell>
        </row>
        <row r="35">
          <cell r="A35" t="str">
            <v>2403-Unidade de Vida Autónoma</v>
          </cell>
        </row>
        <row r="36">
          <cell r="A36" t="str">
            <v>2404-Unidade de Vida Apoiada</v>
          </cell>
        </row>
        <row r="37">
          <cell r="A37" t="str">
            <v>2501-Equipa de Rua para Pessoas Sem-Abrigo</v>
          </cell>
        </row>
        <row r="38">
          <cell r="A38" t="str">
            <v>2502-Atelier Ocupacional</v>
          </cell>
        </row>
        <row r="39">
          <cell r="A39" t="str">
            <v>3101-Atendimento/Acompanhamento Social</v>
          </cell>
        </row>
        <row r="40">
          <cell r="A40" t="str">
            <v>3102-Grupo de Autoajuda</v>
          </cell>
        </row>
        <row r="41">
          <cell r="A41" t="str">
            <v>3103-Centro Comunitário</v>
          </cell>
        </row>
        <row r="42">
          <cell r="A42" t="str">
            <v>3104-Centro de Férias e Lazer</v>
          </cell>
        </row>
        <row r="43">
          <cell r="A43" t="str">
            <v>3105-Refeitório/Cantina Social</v>
          </cell>
        </row>
        <row r="44">
          <cell r="A44" t="str">
            <v>3106-Centro de Apoio à Vida</v>
          </cell>
        </row>
        <row r="45">
          <cell r="A45" t="str">
            <v>3107-Comunidade de Inserção</v>
          </cell>
        </row>
        <row r="46">
          <cell r="A46" t="str">
            <v>3108-Centro de Alojamento Temporário</v>
          </cell>
        </row>
        <row r="47">
          <cell r="A47" t="str">
            <v>3109-Ajuda Alimentar</v>
          </cell>
        </row>
        <row r="48">
          <cell r="A48" t="str">
            <v>3201-Centro de Atendimento/Acompanhamento Psicossocial</v>
          </cell>
        </row>
        <row r="49">
          <cell r="A49" t="str">
            <v>3202-Serviço de Apoio Domiciliário</v>
          </cell>
        </row>
        <row r="50">
          <cell r="A50" t="str">
            <v>3203-Residência para Pessoas com VIH/SIDA</v>
          </cell>
        </row>
        <row r="51">
          <cell r="A51" t="str">
            <v>3301-Equipa de Intervenção Direta</v>
          </cell>
        </row>
        <row r="52">
          <cell r="A52" t="str">
            <v>3302-Apartamento de Reinserção Social</v>
          </cell>
        </row>
        <row r="53">
          <cell r="A53" t="str">
            <v>3401-Centro de Atendimento</v>
          </cell>
        </row>
        <row r="54">
          <cell r="A54" t="str">
            <v>3402-Casa de Abrigo</v>
          </cell>
        </row>
        <row r="55">
          <cell r="A55" t="str">
            <v>4101-Apoio Domiciliário para Guarda de Crianças</v>
          </cell>
        </row>
        <row r="56">
          <cell r="A56" t="str">
            <v>4102-Apoio em Regime Ambulatório</v>
          </cell>
        </row>
        <row r="57">
          <cell r="A57" t="str">
            <v>4103-Imprensa Braille</v>
          </cell>
        </row>
        <row r="58">
          <cell r="A58" t="str">
            <v>4104-Escola de Cães-guia</v>
          </cell>
        </row>
        <row r="59">
          <cell r="A59" t="str">
            <v>Outros acordos</v>
          </cell>
        </row>
      </sheetData>
      <sheetData sheetId="1" refreshError="1"/>
      <sheetData sheetId="2" refreshError="1">
        <row r="5">
          <cell r="AE5">
            <v>2023</v>
          </cell>
        </row>
      </sheetData>
      <sheetData sheetId="3" refreshError="1">
        <row r="33">
          <cell r="U33">
            <v>0</v>
          </cell>
          <cell r="Y33">
            <v>0</v>
          </cell>
          <cell r="AC33">
            <v>0</v>
          </cell>
        </row>
      </sheetData>
      <sheetData sheetId="4" refreshError="1">
        <row r="29">
          <cell r="U29">
            <v>0</v>
          </cell>
          <cell r="Y29">
            <v>0</v>
          </cell>
          <cell r="AC29">
            <v>0</v>
          </cell>
        </row>
        <row r="30">
          <cell r="U30">
            <v>0</v>
          </cell>
          <cell r="Y30">
            <v>0</v>
          </cell>
          <cell r="AC30">
            <v>0</v>
          </cell>
        </row>
        <row r="41">
          <cell r="U41">
            <v>0</v>
          </cell>
          <cell r="Y41">
            <v>0</v>
          </cell>
          <cell r="AC41">
            <v>0</v>
          </cell>
        </row>
        <row r="48">
          <cell r="U48">
            <v>0</v>
          </cell>
          <cell r="Y48">
            <v>0</v>
          </cell>
          <cell r="AC48">
            <v>0</v>
          </cell>
        </row>
        <row r="58">
          <cell r="U58">
            <v>0</v>
          </cell>
          <cell r="Y58">
            <v>0</v>
          </cell>
          <cell r="AC58">
            <v>0</v>
          </cell>
        </row>
        <row r="59">
          <cell r="U59">
            <v>0</v>
          </cell>
          <cell r="Y59">
            <v>0</v>
          </cell>
          <cell r="AC59">
            <v>0</v>
          </cell>
        </row>
      </sheetData>
      <sheetData sheetId="5" refreshError="1"/>
      <sheetData sheetId="6" refreshError="1"/>
      <sheetData sheetId="7" refreshError="1">
        <row r="30">
          <cell r="Y30">
            <v>0</v>
          </cell>
          <cell r="AC30">
            <v>0</v>
          </cell>
          <cell r="AG30">
            <v>0</v>
          </cell>
          <cell r="AK30">
            <v>0</v>
          </cell>
        </row>
        <row r="41">
          <cell r="Y41">
            <v>0</v>
          </cell>
          <cell r="AC41">
            <v>0</v>
          </cell>
          <cell r="AG41">
            <v>0</v>
          </cell>
          <cell r="AK4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GFSS-FRSS@seg-social.p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WWP86"/>
  <sheetViews>
    <sheetView topLeftCell="A33" workbookViewId="0">
      <selection activeCell="V42" sqref="V42:AE42"/>
    </sheetView>
  </sheetViews>
  <sheetFormatPr defaultColWidth="0" defaultRowHeight="14.45" customHeight="1" zeroHeight="1" x14ac:dyDescent="0.25"/>
  <cols>
    <col min="1" max="34" width="3.710937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3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3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3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3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3" ht="15" x14ac:dyDescent="0.25"/>
    <row r="6" spans="1:33" ht="15" x14ac:dyDescent="0.25"/>
    <row r="7" spans="1:33" s="6" customFormat="1" ht="50.1" customHeight="1" x14ac:dyDescent="0.25">
      <c r="B7" s="7"/>
      <c r="C7" s="108" t="s">
        <v>3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8"/>
    </row>
    <row r="8" spans="1:33" ht="15" x14ac:dyDescent="0.25"/>
    <row r="9" spans="1:33" ht="31.5" x14ac:dyDescent="0.25">
      <c r="B9" s="9" t="s">
        <v>4</v>
      </c>
    </row>
    <row r="10" spans="1:33" ht="15" x14ac:dyDescent="0.25"/>
    <row r="11" spans="1:33" ht="20.100000000000001" customHeight="1" x14ac:dyDescent="0.25">
      <c r="B11" s="99" t="s">
        <v>5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1"/>
    </row>
    <row r="12" spans="1:33" ht="6" customHeight="1" x14ac:dyDescent="0.25">
      <c r="B12" s="10"/>
      <c r="AG12" s="11"/>
    </row>
    <row r="13" spans="1:33" ht="15" x14ac:dyDescent="0.25">
      <c r="B13" s="10"/>
      <c r="C13" s="109" t="s">
        <v>6</v>
      </c>
      <c r="D13" s="109"/>
      <c r="E13" s="109"/>
      <c r="F13" s="109"/>
      <c r="G13" s="12"/>
      <c r="H13" s="110"/>
      <c r="I13" s="111"/>
      <c r="J13" s="111"/>
      <c r="K13" s="112"/>
      <c r="L13" s="13" t="s">
        <v>7</v>
      </c>
      <c r="M13" s="12"/>
      <c r="N13" s="12"/>
      <c r="O13" s="12"/>
      <c r="AC13" s="14"/>
      <c r="AG13" s="11"/>
    </row>
    <row r="14" spans="1:33" ht="15" customHeight="1" x14ac:dyDescent="0.25">
      <c r="B14" s="10"/>
      <c r="C14" s="113" t="s">
        <v>8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4"/>
      <c r="Q14" s="14"/>
      <c r="R14" s="14"/>
      <c r="S14" s="14"/>
      <c r="AC14" s="14"/>
      <c r="AG14" s="11"/>
    </row>
    <row r="15" spans="1:33" ht="6" customHeight="1" x14ac:dyDescent="0.25">
      <c r="B15" s="10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AC15" s="14"/>
      <c r="AG15" s="11"/>
    </row>
    <row r="16" spans="1:33" ht="12.75" customHeight="1" x14ac:dyDescent="0.25"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1"/>
    </row>
    <row r="17" spans="2:33" ht="3" hidden="1" customHeight="1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8"/>
    </row>
    <row r="18" spans="2:33" ht="6" customHeight="1" x14ac:dyDescent="0.25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2:33" ht="20.100000000000001" customHeight="1" x14ac:dyDescent="0.25">
      <c r="B19" s="99" t="s">
        <v>9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</row>
    <row r="20" spans="2:33" ht="6" customHeight="1" x14ac:dyDescent="0.25">
      <c r="B20" s="10"/>
      <c r="AG20" s="11"/>
    </row>
    <row r="21" spans="2:33" ht="15" x14ac:dyDescent="0.25">
      <c r="B21" s="10"/>
      <c r="C21" s="96" t="s">
        <v>10</v>
      </c>
      <c r="D21" s="96"/>
      <c r="E21" s="96"/>
      <c r="F21" s="96"/>
      <c r="G21" s="96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11"/>
    </row>
    <row r="22" spans="2:33" ht="6" customHeight="1" x14ac:dyDescent="0.25">
      <c r="B22" s="10"/>
      <c r="AG22" s="11"/>
    </row>
    <row r="23" spans="2:33" ht="15" x14ac:dyDescent="0.25">
      <c r="B23" s="10"/>
      <c r="C23" s="96" t="s">
        <v>11</v>
      </c>
      <c r="D23" s="96"/>
      <c r="E23" s="96"/>
      <c r="F23" s="96"/>
      <c r="G23" s="96"/>
      <c r="H23" s="103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5"/>
      <c r="AG23" s="11"/>
    </row>
    <row r="24" spans="2:33" ht="6" customHeight="1" x14ac:dyDescent="0.25">
      <c r="B24" s="10"/>
      <c r="AG24" s="11"/>
    </row>
    <row r="25" spans="2:33" ht="15" x14ac:dyDescent="0.25">
      <c r="B25" s="10"/>
      <c r="C25" s="96" t="s">
        <v>12</v>
      </c>
      <c r="D25" s="96"/>
      <c r="E25" s="96"/>
      <c r="F25" s="96"/>
      <c r="G25" s="96"/>
      <c r="H25" s="103"/>
      <c r="I25" s="104"/>
      <c r="J25" s="104"/>
      <c r="K25" s="104"/>
      <c r="L25" s="104"/>
      <c r="M25" s="104"/>
      <c r="N25" s="104"/>
      <c r="O25" s="104"/>
      <c r="P25" s="104"/>
      <c r="Q25" s="104"/>
      <c r="R25" s="105"/>
      <c r="S25" s="97" t="s">
        <v>13</v>
      </c>
      <c r="T25" s="97"/>
      <c r="U25" s="98"/>
      <c r="V25" s="93"/>
      <c r="W25" s="94"/>
      <c r="X25" s="19"/>
      <c r="Y25" s="103"/>
      <c r="Z25" s="104"/>
      <c r="AA25" s="104"/>
      <c r="AB25" s="104"/>
      <c r="AC25" s="104"/>
      <c r="AD25" s="104"/>
      <c r="AE25" s="104"/>
      <c r="AF25" s="105"/>
      <c r="AG25" s="11"/>
    </row>
    <row r="26" spans="2:33" ht="6" customHeight="1" x14ac:dyDescent="0.25">
      <c r="B26" s="10"/>
      <c r="AG26" s="11"/>
    </row>
    <row r="27" spans="2:33" ht="15" x14ac:dyDescent="0.25">
      <c r="B27" s="10"/>
      <c r="C27" s="96" t="s">
        <v>14</v>
      </c>
      <c r="D27" s="96"/>
      <c r="E27" s="96"/>
      <c r="F27" s="96"/>
      <c r="G27" s="96"/>
      <c r="H27" s="103"/>
      <c r="I27" s="104"/>
      <c r="J27" s="104"/>
      <c r="K27" s="104"/>
      <c r="L27" s="104"/>
      <c r="M27" s="104"/>
      <c r="N27" s="104"/>
      <c r="O27" s="104"/>
      <c r="P27" s="104"/>
      <c r="Q27" s="104"/>
      <c r="R27" s="105"/>
      <c r="S27" s="106" t="s">
        <v>15</v>
      </c>
      <c r="T27" s="106"/>
      <c r="U27" s="106"/>
      <c r="V27" s="103"/>
      <c r="W27" s="104"/>
      <c r="X27" s="104"/>
      <c r="Y27" s="104"/>
      <c r="Z27" s="104"/>
      <c r="AA27" s="104"/>
      <c r="AB27" s="104"/>
      <c r="AC27" s="104"/>
      <c r="AD27" s="104"/>
      <c r="AE27" s="104"/>
      <c r="AF27" s="105"/>
      <c r="AG27" s="11"/>
    </row>
    <row r="28" spans="2:33" ht="6" customHeight="1" x14ac:dyDescent="0.25">
      <c r="B28" s="10"/>
      <c r="AG28" s="11"/>
    </row>
    <row r="29" spans="2:33" ht="15" x14ac:dyDescent="0.25">
      <c r="B29" s="10"/>
      <c r="C29" s="96" t="s">
        <v>16</v>
      </c>
      <c r="D29" s="96"/>
      <c r="E29" s="96"/>
      <c r="F29" s="96"/>
      <c r="G29" s="96"/>
      <c r="H29" s="103"/>
      <c r="I29" s="104"/>
      <c r="J29" s="104"/>
      <c r="K29" s="104"/>
      <c r="L29" s="104"/>
      <c r="M29" s="104"/>
      <c r="N29" s="104"/>
      <c r="O29" s="104"/>
      <c r="P29" s="104"/>
      <c r="Q29" s="104"/>
      <c r="R29" s="105"/>
      <c r="AG29" s="11"/>
    </row>
    <row r="30" spans="2:33" ht="6" customHeight="1" x14ac:dyDescent="0.25">
      <c r="B30" s="10"/>
      <c r="AG30" s="11"/>
    </row>
    <row r="31" spans="2:33" ht="15" x14ac:dyDescent="0.25">
      <c r="B31" s="10"/>
      <c r="C31" s="91" t="s">
        <v>17</v>
      </c>
      <c r="D31" s="91"/>
      <c r="E31" s="91"/>
      <c r="F31" s="97" t="s">
        <v>18</v>
      </c>
      <c r="G31" s="97"/>
      <c r="H31" s="97"/>
      <c r="I31" s="98"/>
      <c r="J31" s="93"/>
      <c r="K31" s="93"/>
      <c r="L31" s="94"/>
      <c r="N31" s="98"/>
      <c r="O31" s="93"/>
      <c r="P31" s="93"/>
      <c r="Q31" s="94"/>
      <c r="R31" s="97" t="s">
        <v>19</v>
      </c>
      <c r="S31" s="97"/>
      <c r="T31" s="97"/>
      <c r="U31" s="98"/>
      <c r="V31" s="93"/>
      <c r="W31" s="93"/>
      <c r="X31" s="94"/>
      <c r="AG31" s="11"/>
    </row>
    <row r="32" spans="2:33" ht="6" customHeight="1" x14ac:dyDescent="0.25">
      <c r="B32" s="10"/>
      <c r="AG32" s="11"/>
    </row>
    <row r="33" spans="2:33" ht="15" x14ac:dyDescent="0.25">
      <c r="B33" s="10"/>
      <c r="F33" s="97" t="s">
        <v>20</v>
      </c>
      <c r="G33" s="97"/>
      <c r="H33" s="97"/>
      <c r="I33" s="103"/>
      <c r="J33" s="104"/>
      <c r="K33" s="104"/>
      <c r="L33" s="104"/>
      <c r="M33" s="104"/>
      <c r="N33" s="104"/>
      <c r="O33" s="104"/>
      <c r="P33" s="104"/>
      <c r="Q33" s="104"/>
      <c r="R33" s="104"/>
      <c r="S33" s="105"/>
      <c r="AG33" s="11"/>
    </row>
    <row r="34" spans="2:33" ht="6" customHeight="1" x14ac:dyDescent="0.25">
      <c r="B34" s="10"/>
      <c r="AG34" s="11"/>
    </row>
    <row r="35" spans="2:33" ht="15" x14ac:dyDescent="0.25">
      <c r="B35" s="10"/>
      <c r="C35" s="15" t="s">
        <v>21</v>
      </c>
      <c r="D35" s="15"/>
      <c r="E35" s="15"/>
      <c r="F35" s="15"/>
      <c r="G35" s="15"/>
      <c r="H35" s="20"/>
      <c r="I35" s="15"/>
      <c r="J35" s="15"/>
      <c r="K35" s="15"/>
      <c r="L35" s="98"/>
      <c r="M35" s="93"/>
      <c r="N35" s="93"/>
      <c r="O35" s="93"/>
      <c r="P35" s="94"/>
      <c r="Q35" s="97" t="s">
        <v>22</v>
      </c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8"/>
      <c r="AC35" s="93"/>
      <c r="AD35" s="93"/>
      <c r="AE35" s="93"/>
      <c r="AF35" s="94"/>
      <c r="AG35" s="11"/>
    </row>
    <row r="36" spans="2:33" ht="6" customHeight="1" x14ac:dyDescent="0.25">
      <c r="B36" s="10"/>
      <c r="AG36" s="11"/>
    </row>
    <row r="37" spans="2:33" ht="15" x14ac:dyDescent="0.25">
      <c r="B37" s="10"/>
      <c r="C37" s="2" t="s">
        <v>23</v>
      </c>
      <c r="I37" s="102" t="s">
        <v>24</v>
      </c>
      <c r="J37" s="102"/>
      <c r="K37" s="102"/>
      <c r="L37" s="102"/>
      <c r="M37" s="102"/>
      <c r="N37" s="102"/>
      <c r="O37" s="102"/>
      <c r="P37" s="102"/>
      <c r="Q37" s="102"/>
      <c r="R37" s="102"/>
      <c r="S37" s="21"/>
      <c r="V37" s="102" t="s">
        <v>25</v>
      </c>
      <c r="W37" s="102"/>
      <c r="X37" s="102"/>
      <c r="Y37" s="102"/>
      <c r="Z37" s="102"/>
      <c r="AA37" s="102"/>
      <c r="AB37" s="102"/>
      <c r="AC37" s="102"/>
      <c r="AD37" s="102"/>
      <c r="AE37" s="102"/>
      <c r="AF37" s="21"/>
      <c r="AG37" s="11"/>
    </row>
    <row r="38" spans="2:33" ht="6" customHeight="1" x14ac:dyDescent="0.25">
      <c r="B38" s="1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9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19"/>
      <c r="AG38" s="11"/>
    </row>
    <row r="39" spans="2:33" ht="15" x14ac:dyDescent="0.25">
      <c r="B39" s="10"/>
      <c r="I39" s="102" t="s">
        <v>26</v>
      </c>
      <c r="J39" s="102"/>
      <c r="K39" s="102"/>
      <c r="L39" s="102"/>
      <c r="M39" s="102"/>
      <c r="N39" s="102"/>
      <c r="O39" s="102"/>
      <c r="P39" s="102"/>
      <c r="Q39" s="102"/>
      <c r="R39" s="102"/>
      <c r="S39" s="21"/>
      <c r="V39" s="102" t="s">
        <v>27</v>
      </c>
      <c r="W39" s="102"/>
      <c r="X39" s="102"/>
      <c r="Y39" s="102"/>
      <c r="Z39" s="102"/>
      <c r="AA39" s="102"/>
      <c r="AB39" s="102"/>
      <c r="AC39" s="102"/>
      <c r="AD39" s="102"/>
      <c r="AE39" s="102"/>
      <c r="AF39" s="21"/>
      <c r="AG39" s="11"/>
    </row>
    <row r="40" spans="2:33" ht="6" customHeight="1" x14ac:dyDescent="0.25">
      <c r="B40" s="1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19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19"/>
      <c r="AG40" s="11"/>
    </row>
    <row r="41" spans="2:33" ht="15" x14ac:dyDescent="0.25">
      <c r="B41" s="10"/>
      <c r="I41" s="102" t="s">
        <v>28</v>
      </c>
      <c r="J41" s="102"/>
      <c r="K41" s="102"/>
      <c r="L41" s="102"/>
      <c r="M41" s="102"/>
      <c r="N41" s="102"/>
      <c r="O41" s="102"/>
      <c r="P41" s="102"/>
      <c r="Q41" s="102"/>
      <c r="R41" s="102"/>
      <c r="S41" s="21"/>
      <c r="V41" s="102" t="s">
        <v>29</v>
      </c>
      <c r="W41" s="102"/>
      <c r="X41" s="102"/>
      <c r="Y41" s="102"/>
      <c r="Z41" s="102"/>
      <c r="AA41" s="102"/>
      <c r="AB41" s="102"/>
      <c r="AC41" s="102"/>
      <c r="AD41" s="102"/>
      <c r="AE41" s="102"/>
      <c r="AF41" s="21"/>
      <c r="AG41" s="11"/>
    </row>
    <row r="42" spans="2:33" ht="15" x14ac:dyDescent="0.25">
      <c r="B42" s="10"/>
      <c r="I42" s="102" t="s">
        <v>377</v>
      </c>
      <c r="J42" s="102"/>
      <c r="K42" s="102"/>
      <c r="L42" s="102"/>
      <c r="M42" s="102"/>
      <c r="N42" s="102"/>
      <c r="O42" s="102"/>
      <c r="P42" s="102"/>
      <c r="Q42" s="102"/>
      <c r="R42" s="102"/>
      <c r="S42" s="21"/>
      <c r="V42" s="102" t="s">
        <v>378</v>
      </c>
      <c r="W42" s="102"/>
      <c r="X42" s="102"/>
      <c r="Y42" s="102"/>
      <c r="Z42" s="102"/>
      <c r="AA42" s="102"/>
      <c r="AB42" s="102"/>
      <c r="AC42" s="102"/>
      <c r="AD42" s="102"/>
      <c r="AE42" s="102"/>
      <c r="AF42" s="21"/>
      <c r="AG42" s="11"/>
    </row>
    <row r="43" spans="2:33" ht="15" x14ac:dyDescent="0.25">
      <c r="B43" s="10"/>
      <c r="C43" s="2" t="s">
        <v>30</v>
      </c>
      <c r="H43" s="92"/>
      <c r="I43" s="93"/>
      <c r="J43" s="93"/>
      <c r="K43" s="94"/>
      <c r="L43" s="23" t="s">
        <v>7</v>
      </c>
      <c r="S43" s="95" t="s">
        <v>31</v>
      </c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11"/>
    </row>
    <row r="44" spans="2:33" ht="8.25" customHeight="1" x14ac:dyDescent="0.25">
      <c r="B44" s="10"/>
      <c r="AG44" s="11"/>
    </row>
    <row r="45" spans="2:33" ht="15" x14ac:dyDescent="0.25">
      <c r="B45" s="10"/>
      <c r="C45" s="96" t="s">
        <v>32</v>
      </c>
      <c r="D45" s="96"/>
      <c r="E45" s="96"/>
      <c r="F45" s="96"/>
      <c r="G45" s="96"/>
      <c r="H45" s="96"/>
      <c r="I45" s="96"/>
      <c r="J45" s="92"/>
      <c r="K45" s="93"/>
      <c r="L45" s="93"/>
      <c r="M45" s="94"/>
      <c r="N45" s="23" t="s">
        <v>7</v>
      </c>
      <c r="S45" s="97" t="s">
        <v>33</v>
      </c>
      <c r="T45" s="97"/>
      <c r="U45" s="97"/>
      <c r="V45" s="98"/>
      <c r="W45" s="94"/>
      <c r="Z45" s="97" t="s">
        <v>34</v>
      </c>
      <c r="AA45" s="97"/>
      <c r="AB45" s="98"/>
      <c r="AC45" s="94"/>
      <c r="AG45" s="11"/>
    </row>
    <row r="46" spans="2:33" ht="6" customHeight="1" x14ac:dyDescent="0.25">
      <c r="B46" s="10"/>
      <c r="AG46" s="11"/>
    </row>
    <row r="47" spans="2:33" ht="15" x14ac:dyDescent="0.25">
      <c r="B47" s="10"/>
      <c r="S47" s="97" t="s">
        <v>35</v>
      </c>
      <c r="T47" s="97"/>
      <c r="U47" s="97"/>
      <c r="V47" s="98"/>
      <c r="W47" s="94"/>
      <c r="X47" s="97" t="s">
        <v>36</v>
      </c>
      <c r="Y47" s="97"/>
      <c r="Z47" s="92"/>
      <c r="AA47" s="93"/>
      <c r="AB47" s="93"/>
      <c r="AC47" s="94"/>
      <c r="AD47" s="23" t="s">
        <v>7</v>
      </c>
      <c r="AG47" s="11"/>
    </row>
    <row r="48" spans="2:33" ht="6" customHeight="1" x14ac:dyDescent="0.25"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8"/>
    </row>
    <row r="49" spans="2:33" ht="6" customHeight="1" x14ac:dyDescent="0.25"/>
    <row r="50" spans="2:33" ht="20.100000000000001" customHeight="1" x14ac:dyDescent="0.25">
      <c r="B50" s="99" t="s">
        <v>37</v>
      </c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1"/>
    </row>
    <row r="51" spans="2:33" ht="6" customHeight="1" x14ac:dyDescent="0.25">
      <c r="B51" s="10"/>
      <c r="AG51" s="11"/>
    </row>
    <row r="52" spans="2:33" ht="15" x14ac:dyDescent="0.25">
      <c r="B52" s="10"/>
      <c r="C52" s="2" t="s">
        <v>38</v>
      </c>
      <c r="D52" s="91" t="s">
        <v>39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AA52" s="24" t="s">
        <v>40</v>
      </c>
      <c r="AB52" s="21"/>
      <c r="AE52" s="24" t="s">
        <v>41</v>
      </c>
      <c r="AF52" s="21"/>
      <c r="AG52" s="11"/>
    </row>
    <row r="53" spans="2:33" ht="6" customHeight="1" x14ac:dyDescent="0.25">
      <c r="B53" s="10"/>
      <c r="AG53" s="11"/>
    </row>
    <row r="54" spans="2:33" ht="15" x14ac:dyDescent="0.25">
      <c r="B54" s="10"/>
      <c r="C54" s="2" t="s">
        <v>42</v>
      </c>
      <c r="D54" s="2" t="s">
        <v>43</v>
      </c>
      <c r="AG54" s="11"/>
    </row>
    <row r="55" spans="2:33" ht="6" customHeight="1" x14ac:dyDescent="0.25">
      <c r="B55" s="10"/>
      <c r="AG55" s="11"/>
    </row>
    <row r="56" spans="2:33" ht="15" x14ac:dyDescent="0.25">
      <c r="B56" s="10"/>
      <c r="D56" s="2" t="s">
        <v>44</v>
      </c>
      <c r="E56" s="2" t="s">
        <v>45</v>
      </c>
      <c r="L56" s="24" t="s">
        <v>40</v>
      </c>
      <c r="M56" s="21"/>
      <c r="P56" s="24" t="s">
        <v>41</v>
      </c>
      <c r="Q56" s="21"/>
      <c r="AG56" s="11"/>
    </row>
    <row r="57" spans="2:33" ht="6" customHeight="1" x14ac:dyDescent="0.25">
      <c r="B57" s="10"/>
      <c r="M57" s="19"/>
      <c r="Q57" s="19"/>
      <c r="AG57" s="11"/>
    </row>
    <row r="58" spans="2:33" ht="15" x14ac:dyDescent="0.25">
      <c r="B58" s="10"/>
      <c r="D58" s="2" t="s">
        <v>46</v>
      </c>
      <c r="E58" s="2" t="s">
        <v>47</v>
      </c>
      <c r="L58" s="24" t="s">
        <v>40</v>
      </c>
      <c r="M58" s="21"/>
      <c r="P58" s="24" t="s">
        <v>41</v>
      </c>
      <c r="Q58" s="21"/>
      <c r="AG58" s="11"/>
    </row>
    <row r="59" spans="2:33" ht="6" customHeight="1" x14ac:dyDescent="0.25">
      <c r="B59" s="10"/>
      <c r="AG59" s="11"/>
    </row>
    <row r="60" spans="2:33" ht="15" x14ac:dyDescent="0.25">
      <c r="B60" s="10"/>
      <c r="C60" s="2" t="s">
        <v>48</v>
      </c>
      <c r="D60" s="86" t="s">
        <v>254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AG60" s="11"/>
    </row>
    <row r="61" spans="2:33" ht="15" x14ac:dyDescent="0.25">
      <c r="B61" s="10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AG61" s="11"/>
    </row>
    <row r="62" spans="2:33" ht="15" x14ac:dyDescent="0.25">
      <c r="B62" s="10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AA62" s="24" t="s">
        <v>40</v>
      </c>
      <c r="AB62" s="21"/>
      <c r="AE62" s="24" t="s">
        <v>41</v>
      </c>
      <c r="AF62" s="21"/>
      <c r="AG62" s="11"/>
    </row>
    <row r="63" spans="2:33" ht="6" customHeight="1" x14ac:dyDescent="0.25">
      <c r="B63" s="10"/>
      <c r="AB63" s="19"/>
      <c r="AF63" s="19"/>
      <c r="AG63" s="11"/>
    </row>
    <row r="64" spans="2:33" ht="15" x14ac:dyDescent="0.25">
      <c r="B64" s="10"/>
      <c r="C64" s="2" t="s">
        <v>49</v>
      </c>
      <c r="D64" s="2" t="s">
        <v>255</v>
      </c>
      <c r="AA64" s="24" t="s">
        <v>40</v>
      </c>
      <c r="AB64" s="21"/>
      <c r="AE64" s="24" t="s">
        <v>41</v>
      </c>
      <c r="AF64" s="21"/>
      <c r="AG64" s="11"/>
    </row>
    <row r="65" spans="2:33" ht="6" customHeight="1" x14ac:dyDescent="0.25">
      <c r="B65" s="10"/>
      <c r="AB65" s="19"/>
      <c r="AF65" s="19"/>
      <c r="AG65" s="11"/>
    </row>
    <row r="66" spans="2:33" ht="15" x14ac:dyDescent="0.25">
      <c r="B66" s="10"/>
      <c r="C66" s="2" t="s">
        <v>50</v>
      </c>
      <c r="D66" s="2" t="s">
        <v>51</v>
      </c>
      <c r="AA66" s="24" t="s">
        <v>40</v>
      </c>
      <c r="AB66" s="21"/>
      <c r="AE66" s="24" t="s">
        <v>41</v>
      </c>
      <c r="AF66" s="21"/>
      <c r="AG66" s="11"/>
    </row>
    <row r="67" spans="2:33" ht="6" customHeight="1" x14ac:dyDescent="0.25">
      <c r="B67" s="10"/>
      <c r="AB67" s="19"/>
      <c r="AF67" s="19"/>
      <c r="AG67" s="11"/>
    </row>
    <row r="68" spans="2:33" ht="15" x14ac:dyDescent="0.25">
      <c r="B68" s="10"/>
      <c r="C68" s="2" t="s">
        <v>52</v>
      </c>
      <c r="D68" s="86" t="s">
        <v>256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AB68" s="19"/>
      <c r="AF68" s="19"/>
      <c r="AG68" s="11"/>
    </row>
    <row r="69" spans="2:33" ht="15" x14ac:dyDescent="0.25">
      <c r="B69" s="10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AA69" s="24" t="s">
        <v>40</v>
      </c>
      <c r="AB69" s="21"/>
      <c r="AE69" s="24" t="s">
        <v>41</v>
      </c>
      <c r="AF69" s="21"/>
      <c r="AG69" s="11"/>
    </row>
    <row r="70" spans="2:33" ht="6" customHeight="1" x14ac:dyDescent="0.25">
      <c r="B70" s="10"/>
      <c r="AB70" s="19"/>
      <c r="AG70" s="11"/>
    </row>
    <row r="71" spans="2:33" ht="30.75" customHeight="1" x14ac:dyDescent="0.25">
      <c r="B71" s="10"/>
      <c r="C71" s="2" t="s">
        <v>257</v>
      </c>
      <c r="D71" s="90" t="s">
        <v>286</v>
      </c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AA71" s="24" t="s">
        <v>40</v>
      </c>
      <c r="AB71" s="21"/>
      <c r="AE71" s="24" t="s">
        <v>41</v>
      </c>
      <c r="AF71" s="21"/>
      <c r="AG71" s="11"/>
    </row>
    <row r="72" spans="2:33" ht="6" customHeight="1" x14ac:dyDescent="0.25">
      <c r="B72" s="10"/>
      <c r="AB72" s="19"/>
      <c r="AG72" s="11"/>
    </row>
    <row r="73" spans="2:33" ht="15" x14ac:dyDescent="0.25">
      <c r="B73" s="10"/>
      <c r="C73" s="25" t="s">
        <v>53</v>
      </c>
      <c r="AG73" s="11"/>
    </row>
    <row r="74" spans="2:33" ht="6" customHeigh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8"/>
    </row>
    <row r="75" spans="2:33" ht="6" customHeight="1" x14ac:dyDescent="0.25"/>
    <row r="76" spans="2:33" ht="20.100000000000001" customHeight="1" x14ac:dyDescent="0.25">
      <c r="B76" s="87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9"/>
    </row>
    <row r="77" spans="2:33" ht="6" customHeight="1" x14ac:dyDescent="0.25">
      <c r="B77" s="39"/>
      <c r="AG77" s="40"/>
    </row>
    <row r="78" spans="2:33" ht="6" customHeight="1" x14ac:dyDescent="0.25">
      <c r="B78" s="39"/>
      <c r="AG78" s="40"/>
    </row>
    <row r="79" spans="2:33" ht="15" x14ac:dyDescent="0.25">
      <c r="B79" s="39"/>
      <c r="C79" s="2" t="s">
        <v>289</v>
      </c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G79" s="40"/>
    </row>
    <row r="80" spans="2:33" ht="6" customHeight="1" x14ac:dyDescent="0.25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3"/>
    </row>
    <row r="81" spans="3:3" ht="15" x14ac:dyDescent="0.25">
      <c r="C81" s="2" t="s">
        <v>55</v>
      </c>
    </row>
    <row r="82" spans="3:3" ht="15" x14ac:dyDescent="0.25"/>
    <row r="83" spans="3:3" ht="15" x14ac:dyDescent="0.25"/>
    <row r="84" spans="3:3" ht="14.45" customHeight="1" x14ac:dyDescent="0.25"/>
    <row r="85" spans="3:3" ht="14.45" customHeight="1" x14ac:dyDescent="0.25"/>
    <row r="86" spans="3:3" ht="14.45" customHeight="1" x14ac:dyDescent="0.25"/>
  </sheetData>
  <mergeCells count="60">
    <mergeCell ref="I42:R42"/>
    <mergeCell ref="V42:AE42"/>
    <mergeCell ref="I79:Z79"/>
    <mergeCell ref="B1:K4"/>
    <mergeCell ref="C7:AF7"/>
    <mergeCell ref="B11:AG11"/>
    <mergeCell ref="C13:F13"/>
    <mergeCell ref="H13:K13"/>
    <mergeCell ref="C27:G27"/>
    <mergeCell ref="H27:R27"/>
    <mergeCell ref="S27:U27"/>
    <mergeCell ref="V27:AF27"/>
    <mergeCell ref="C14:O14"/>
    <mergeCell ref="B19:AG19"/>
    <mergeCell ref="C21:G21"/>
    <mergeCell ref="H21:AF21"/>
    <mergeCell ref="C23:G23"/>
    <mergeCell ref="H23:AF23"/>
    <mergeCell ref="C25:G25"/>
    <mergeCell ref="H25:R25"/>
    <mergeCell ref="S25:T25"/>
    <mergeCell ref="U25:W25"/>
    <mergeCell ref="Y25:AF25"/>
    <mergeCell ref="AB35:AF35"/>
    <mergeCell ref="C29:G29"/>
    <mergeCell ref="H29:R29"/>
    <mergeCell ref="C31:E31"/>
    <mergeCell ref="F31:H31"/>
    <mergeCell ref="I31:L31"/>
    <mergeCell ref="N31:Q31"/>
    <mergeCell ref="R31:T31"/>
    <mergeCell ref="U31:X31"/>
    <mergeCell ref="F33:H33"/>
    <mergeCell ref="I33:S33"/>
    <mergeCell ref="L35:P35"/>
    <mergeCell ref="Q35:AA35"/>
    <mergeCell ref="I37:R37"/>
    <mergeCell ref="V37:AE37"/>
    <mergeCell ref="I39:R39"/>
    <mergeCell ref="V39:AE39"/>
    <mergeCell ref="I41:R41"/>
    <mergeCell ref="V41:AE41"/>
    <mergeCell ref="S47:U47"/>
    <mergeCell ref="V47:W47"/>
    <mergeCell ref="X47:Y47"/>
    <mergeCell ref="Z47:AC47"/>
    <mergeCell ref="B50:AG50"/>
    <mergeCell ref="H43:K43"/>
    <mergeCell ref="S43:AF43"/>
    <mergeCell ref="C45:I45"/>
    <mergeCell ref="J45:M45"/>
    <mergeCell ref="S45:U45"/>
    <mergeCell ref="V45:W45"/>
    <mergeCell ref="Z45:AA45"/>
    <mergeCell ref="AB45:AC45"/>
    <mergeCell ref="D60:Y62"/>
    <mergeCell ref="D68:Y69"/>
    <mergeCell ref="B76:AG76"/>
    <mergeCell ref="D71:Y71"/>
    <mergeCell ref="D52:Y52"/>
  </mergeCells>
  <pageMargins left="0.7" right="0.7" top="0.75" bottom="0.75" header="0.3" footer="0.3"/>
  <pageSetup paperSize="9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B96F-91B3-46E3-8626-BC0ECA613BCD}">
  <sheetPr>
    <pageSetUpPr fitToPage="1"/>
  </sheetPr>
  <dimension ref="A1:WWP98"/>
  <sheetViews>
    <sheetView tabSelected="1" topLeftCell="A14" workbookViewId="0">
      <selection activeCell="R24" sqref="R24"/>
    </sheetView>
  </sheetViews>
  <sheetFormatPr defaultColWidth="0" defaultRowHeight="14.45" customHeight="1" zeroHeight="1" x14ac:dyDescent="0.25"/>
  <cols>
    <col min="1" max="34" width="3.710937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3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3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3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3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3" ht="15" x14ac:dyDescent="0.25"/>
    <row r="6" spans="1:33" ht="15" x14ac:dyDescent="0.25"/>
    <row r="7" spans="1:33" ht="20.100000000000001" customHeight="1" x14ac:dyDescent="0.25">
      <c r="B7" s="115" t="s">
        <v>239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3" ht="20.100000000000001" customHeight="1" x14ac:dyDescent="0.25">
      <c r="C8" s="38" t="s">
        <v>38</v>
      </c>
      <c r="D8" s="374" t="s">
        <v>276</v>
      </c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</row>
    <row r="9" spans="1:33" ht="20.100000000000001" customHeight="1" x14ac:dyDescent="0.25">
      <c r="C9" s="38" t="s">
        <v>42</v>
      </c>
      <c r="D9" s="374" t="s">
        <v>277</v>
      </c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</row>
    <row r="10" spans="1:33" ht="20.100000000000001" customHeight="1" x14ac:dyDescent="0.25">
      <c r="C10" s="38" t="s">
        <v>48</v>
      </c>
      <c r="D10" s="374" t="s">
        <v>278</v>
      </c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</row>
    <row r="11" spans="1:33" ht="20.100000000000001" customHeight="1" x14ac:dyDescent="0.25">
      <c r="C11" s="38" t="s">
        <v>49</v>
      </c>
      <c r="D11" s="374" t="s">
        <v>279</v>
      </c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4"/>
    </row>
    <row r="12" spans="1:33" ht="30" customHeight="1" x14ac:dyDescent="0.25">
      <c r="C12" s="38" t="s">
        <v>50</v>
      </c>
      <c r="D12" s="377" t="s">
        <v>280</v>
      </c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</row>
    <row r="13" spans="1:33" ht="62.25" customHeight="1" x14ac:dyDescent="0.25">
      <c r="C13" s="38" t="s">
        <v>52</v>
      </c>
      <c r="D13" s="376" t="s">
        <v>281</v>
      </c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</row>
    <row r="14" spans="1:33" ht="53.25" customHeight="1" x14ac:dyDescent="0.25">
      <c r="C14" s="38" t="s">
        <v>257</v>
      </c>
      <c r="D14" s="376" t="s">
        <v>380</v>
      </c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</row>
    <row r="15" spans="1:33" ht="43.5" customHeight="1" x14ac:dyDescent="0.25">
      <c r="C15" s="38" t="s">
        <v>282</v>
      </c>
      <c r="D15" s="376" t="s">
        <v>283</v>
      </c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</row>
    <row r="16" spans="1:33" ht="43.5" customHeight="1" x14ac:dyDescent="0.25">
      <c r="C16" s="38" t="s">
        <v>284</v>
      </c>
      <c r="D16" s="376" t="s">
        <v>285</v>
      </c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</row>
    <row r="17" spans="2:32" ht="15" x14ac:dyDescent="0.25">
      <c r="C17" s="38" t="s">
        <v>240</v>
      </c>
      <c r="D17" s="376" t="s">
        <v>241</v>
      </c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</row>
    <row r="18" spans="2:32" ht="15" x14ac:dyDescent="0.25">
      <c r="C18" s="38" t="s">
        <v>242</v>
      </c>
      <c r="D18" s="376" t="s">
        <v>243</v>
      </c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</row>
    <row r="19" spans="2:32" ht="15" x14ac:dyDescent="0.25">
      <c r="C19" s="38" t="s">
        <v>244</v>
      </c>
      <c r="D19" s="376" t="s">
        <v>245</v>
      </c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</row>
    <row r="20" spans="2:32" ht="20.100000000000001" customHeight="1" x14ac:dyDescent="0.25">
      <c r="C20" s="38" t="s">
        <v>246</v>
      </c>
      <c r="D20" s="376" t="s">
        <v>247</v>
      </c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</row>
    <row r="21" spans="2:32" ht="20.100000000000001" customHeight="1" x14ac:dyDescent="0.25">
      <c r="C21" s="38" t="s">
        <v>248</v>
      </c>
      <c r="D21" s="376" t="s">
        <v>249</v>
      </c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</row>
    <row r="22" spans="2:32" ht="20.100000000000001" customHeight="1" x14ac:dyDescent="0.25">
      <c r="C22" s="38" t="s">
        <v>250</v>
      </c>
      <c r="D22" s="376" t="s">
        <v>251</v>
      </c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</row>
    <row r="23" spans="2:32" ht="20.100000000000001" customHeight="1" x14ac:dyDescent="0.25">
      <c r="C23" s="38" t="s">
        <v>252</v>
      </c>
      <c r="D23" s="376" t="s">
        <v>253</v>
      </c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</row>
    <row r="24" spans="2:32" ht="20.100000000000001" customHeight="1" x14ac:dyDescent="0.25"/>
    <row r="25" spans="2:32" ht="15" x14ac:dyDescent="0.25"/>
    <row r="26" spans="2:32" ht="18.75" x14ac:dyDescent="0.25">
      <c r="B26" s="36" t="s">
        <v>375</v>
      </c>
    </row>
    <row r="27" spans="2:32" ht="15" x14ac:dyDescent="0.25"/>
    <row r="28" spans="2:32" ht="17.25" x14ac:dyDescent="0.25">
      <c r="B28" s="383"/>
      <c r="C28" s="384" t="s">
        <v>381</v>
      </c>
    </row>
    <row r="29" spans="2:32" ht="15" x14ac:dyDescent="0.25"/>
    <row r="30" spans="2:32" ht="15" x14ac:dyDescent="0.25"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</row>
    <row r="31" spans="2:32" ht="15" x14ac:dyDescent="0.25"/>
    <row r="32" spans="2:32" ht="15" x14ac:dyDescent="0.25"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</row>
    <row r="33" spans="3:31" ht="15" x14ac:dyDescent="0.25"/>
    <row r="34" spans="3:31" ht="15" x14ac:dyDescent="0.25"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</row>
    <row r="35" spans="3:31" ht="15" x14ac:dyDescent="0.25"/>
    <row r="36" spans="3:31" ht="15" x14ac:dyDescent="0.25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</row>
    <row r="37" spans="3:31" ht="15" x14ac:dyDescent="0.25"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</row>
    <row r="38" spans="3:31" ht="15" x14ac:dyDescent="0.25"/>
    <row r="39" spans="3:31" ht="15" x14ac:dyDescent="0.25"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</row>
    <row r="40" spans="3:31" ht="15" x14ac:dyDescent="0.25"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</row>
    <row r="41" spans="3:31" ht="15" x14ac:dyDescent="0.25"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</row>
    <row r="42" spans="3:31" ht="15" x14ac:dyDescent="0.25"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</row>
    <row r="43" spans="3:31" ht="15" x14ac:dyDescent="0.25"/>
    <row r="44" spans="3:31" ht="15" x14ac:dyDescent="0.25"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</row>
    <row r="45" spans="3:31" ht="15" x14ac:dyDescent="0.25"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</row>
    <row r="46" spans="3:31" ht="15" x14ac:dyDescent="0.25"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5"/>
      <c r="AC46" s="375"/>
      <c r="AD46" s="375"/>
      <c r="AE46" s="375"/>
    </row>
    <row r="47" spans="3:31" ht="15" x14ac:dyDescent="0.25"/>
    <row r="48" spans="3:31" ht="15" x14ac:dyDescent="0.25"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5"/>
      <c r="AC48" s="375"/>
      <c r="AD48" s="375"/>
      <c r="AE48" s="375"/>
    </row>
    <row r="49" spans="3:31" ht="15" x14ac:dyDescent="0.25"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</row>
    <row r="50" spans="3:31" ht="15" x14ac:dyDescent="0.25"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375"/>
      <c r="AC50" s="375"/>
      <c r="AD50" s="375"/>
      <c r="AE50" s="375"/>
    </row>
    <row r="51" spans="3:31" ht="15" x14ac:dyDescent="0.25"/>
    <row r="52" spans="3:31" ht="15" hidden="1" x14ac:dyDescent="0.25"/>
    <row r="53" spans="3:31" ht="15" hidden="1" x14ac:dyDescent="0.25"/>
    <row r="54" spans="3:31" ht="15" hidden="1" x14ac:dyDescent="0.25"/>
    <row r="55" spans="3:31" ht="15" hidden="1" x14ac:dyDescent="0.25"/>
    <row r="56" spans="3:31" ht="15" hidden="1" x14ac:dyDescent="0.25"/>
    <row r="57" spans="3:31" ht="15" x14ac:dyDescent="0.25"/>
    <row r="58" spans="3:31" ht="15" x14ac:dyDescent="0.25"/>
    <row r="59" spans="3:31" ht="15" x14ac:dyDescent="0.25"/>
    <row r="60" spans="3:31" ht="15" x14ac:dyDescent="0.25"/>
    <row r="61" spans="3:31" ht="15" x14ac:dyDescent="0.25"/>
    <row r="62" spans="3:31" ht="15" x14ac:dyDescent="0.25"/>
    <row r="63" spans="3:31" ht="15" x14ac:dyDescent="0.25"/>
    <row r="64" spans="3:31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</sheetData>
  <mergeCells count="25">
    <mergeCell ref="C48:AE50"/>
    <mergeCell ref="D10:AF10"/>
    <mergeCell ref="D11:AF11"/>
    <mergeCell ref="D12:AF12"/>
    <mergeCell ref="D13:AF13"/>
    <mergeCell ref="D14:AF14"/>
    <mergeCell ref="D15:AF15"/>
    <mergeCell ref="D16:AF16"/>
    <mergeCell ref="D17:AF17"/>
    <mergeCell ref="C30:AE30"/>
    <mergeCell ref="C32:AE32"/>
    <mergeCell ref="C34:AE34"/>
    <mergeCell ref="C36:AE37"/>
    <mergeCell ref="C39:AE42"/>
    <mergeCell ref="D18:AF18"/>
    <mergeCell ref="D19:AF19"/>
    <mergeCell ref="B1:K4"/>
    <mergeCell ref="B7:AG7"/>
    <mergeCell ref="D8:AF8"/>
    <mergeCell ref="D9:AF9"/>
    <mergeCell ref="C44:AE46"/>
    <mergeCell ref="D20:AF20"/>
    <mergeCell ref="D21:AF21"/>
    <mergeCell ref="D23:AF23"/>
    <mergeCell ref="D22:AF22"/>
  </mergeCells>
  <hyperlinks>
    <hyperlink ref="C28" r:id="rId1" xr:uid="{FE697EE0-16DE-47B5-8FE2-3F1D1FE68A40}"/>
  </hyperlinks>
  <pageMargins left="0.7" right="0.7" top="0.75" bottom="0.75" header="0.3" footer="0.3"/>
  <pageSetup paperSize="9" scale="71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0F16-F80A-48E6-8819-AC970FE2E353}">
  <dimension ref="A1:K19"/>
  <sheetViews>
    <sheetView workbookViewId="0">
      <selection sqref="A1:XFD1"/>
    </sheetView>
  </sheetViews>
  <sheetFormatPr defaultRowHeight="15" x14ac:dyDescent="0.25"/>
  <cols>
    <col min="1" max="1" width="50.140625" customWidth="1"/>
    <col min="2" max="2" width="33.7109375" customWidth="1"/>
  </cols>
  <sheetData>
    <row r="1" spans="1:11" ht="79.5" customHeight="1" x14ac:dyDescent="0.25"/>
    <row r="2" spans="1:11" ht="38.25" customHeight="1" x14ac:dyDescent="0.25">
      <c r="A2" s="48" t="s">
        <v>314</v>
      </c>
    </row>
    <row r="3" spans="1:11" ht="38.25" customHeight="1" x14ac:dyDescent="0.25"/>
    <row r="4" spans="1:11" ht="15.75" x14ac:dyDescent="0.25">
      <c r="A4" s="84" t="s">
        <v>297</v>
      </c>
      <c r="B4" s="84"/>
      <c r="C4" s="84"/>
      <c r="D4" s="84"/>
      <c r="E4" s="84"/>
      <c r="F4" s="84"/>
      <c r="G4" s="84"/>
      <c r="H4" s="84"/>
      <c r="I4" s="84"/>
      <c r="J4" s="84"/>
    </row>
    <row r="5" spans="1:11" ht="48.75" customHeight="1" x14ac:dyDescent="0.25">
      <c r="A5" s="382" t="s">
        <v>298</v>
      </c>
      <c r="B5" s="382"/>
      <c r="C5" s="382"/>
      <c r="D5" s="382"/>
      <c r="E5" s="83"/>
      <c r="F5" s="83"/>
      <c r="G5" s="83"/>
      <c r="H5" s="83"/>
      <c r="I5" s="83"/>
      <c r="J5" s="83"/>
    </row>
    <row r="6" spans="1:11" ht="41.25" customHeight="1" x14ac:dyDescent="0.25">
      <c r="A6" s="382" t="s">
        <v>376</v>
      </c>
      <c r="B6" s="382"/>
      <c r="C6" s="382"/>
      <c r="D6" s="382"/>
      <c r="E6" s="83"/>
      <c r="F6" s="83"/>
      <c r="G6" s="83"/>
      <c r="H6" s="83"/>
      <c r="I6" s="83"/>
      <c r="J6" s="83"/>
    </row>
    <row r="7" spans="1:11" ht="15.75" x14ac:dyDescent="0.25">
      <c r="A7" s="379" t="s">
        <v>299</v>
      </c>
      <c r="B7" s="379"/>
      <c r="C7" s="379"/>
      <c r="D7" s="379"/>
      <c r="E7" s="379"/>
      <c r="F7" s="379"/>
      <c r="G7" s="379"/>
      <c r="H7" s="379"/>
      <c r="I7" s="379"/>
      <c r="J7" s="379"/>
    </row>
    <row r="8" spans="1:11" x14ac:dyDescent="0.25">
      <c r="A8" s="381" t="s">
        <v>300</v>
      </c>
      <c r="B8" s="381"/>
      <c r="C8" s="381"/>
      <c r="D8" s="381"/>
      <c r="E8" s="381"/>
      <c r="F8" s="381"/>
      <c r="G8" s="381"/>
      <c r="H8" s="381"/>
      <c r="I8" s="381"/>
      <c r="J8" s="381"/>
    </row>
    <row r="9" spans="1:11" x14ac:dyDescent="0.25">
      <c r="A9" s="380" t="s">
        <v>315</v>
      </c>
      <c r="B9" s="380"/>
      <c r="C9" s="380"/>
      <c r="D9" s="380"/>
      <c r="E9" s="380"/>
      <c r="F9" s="380"/>
      <c r="G9" s="380"/>
      <c r="H9" s="380"/>
      <c r="I9" s="380"/>
      <c r="J9" s="380"/>
    </row>
    <row r="10" spans="1:11" x14ac:dyDescent="0.25">
      <c r="A10" s="85" t="s">
        <v>301</v>
      </c>
    </row>
    <row r="11" spans="1:11" x14ac:dyDescent="0.25">
      <c r="A11" s="46" t="s">
        <v>302</v>
      </c>
    </row>
    <row r="12" spans="1:11" x14ac:dyDescent="0.25">
      <c r="A12" s="85" t="s">
        <v>303</v>
      </c>
    </row>
    <row r="13" spans="1:11" ht="15.75" x14ac:dyDescent="0.25">
      <c r="A13" s="379" t="s">
        <v>310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</row>
    <row r="14" spans="1:11" ht="15.75" x14ac:dyDescent="0.25">
      <c r="A14" s="379" t="s">
        <v>311</v>
      </c>
      <c r="B14" s="379"/>
      <c r="C14" s="379"/>
      <c r="D14" s="379"/>
      <c r="E14" s="379"/>
      <c r="F14" s="379"/>
      <c r="G14" s="379"/>
      <c r="H14" s="379"/>
      <c r="I14" s="379"/>
      <c r="J14" s="379"/>
    </row>
    <row r="15" spans="1:11" ht="15.75" x14ac:dyDescent="0.25">
      <c r="A15" s="379" t="s">
        <v>312</v>
      </c>
      <c r="B15" s="379"/>
      <c r="C15" s="379"/>
      <c r="D15" s="379"/>
      <c r="E15" s="379"/>
      <c r="F15" s="379"/>
      <c r="G15" s="379"/>
      <c r="H15" s="379"/>
      <c r="I15" s="379"/>
      <c r="J15" s="379"/>
    </row>
    <row r="16" spans="1:11" ht="15.75" x14ac:dyDescent="0.25">
      <c r="A16" s="379" t="s">
        <v>313</v>
      </c>
      <c r="B16" s="379"/>
      <c r="C16" s="379"/>
      <c r="D16" s="379"/>
      <c r="E16" s="379"/>
      <c r="F16" s="379"/>
      <c r="G16" s="379"/>
      <c r="H16" s="379"/>
      <c r="I16" s="379"/>
      <c r="J16" s="379"/>
    </row>
    <row r="17" spans="1:10" ht="42.75" customHeight="1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378"/>
      <c r="B18" s="378"/>
      <c r="C18" s="378"/>
      <c r="D18" s="378"/>
      <c r="E18" s="378"/>
      <c r="F18" s="378"/>
      <c r="G18" s="378"/>
      <c r="H18" s="378"/>
      <c r="I18" s="378"/>
      <c r="J18" s="378"/>
    </row>
    <row r="19" spans="1:10" x14ac:dyDescent="0.25">
      <c r="A19" s="45"/>
    </row>
  </sheetData>
  <mergeCells count="10">
    <mergeCell ref="A7:J7"/>
    <mergeCell ref="A8:J8"/>
    <mergeCell ref="A5:D5"/>
    <mergeCell ref="A6:D6"/>
    <mergeCell ref="A16:J16"/>
    <mergeCell ref="A18:J18"/>
    <mergeCell ref="A15:J15"/>
    <mergeCell ref="A14:J14"/>
    <mergeCell ref="A9:J9"/>
    <mergeCell ref="A13:K1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BF457-5BBB-44DA-93CA-DECC99B1572A}">
  <dimension ref="A1:X374"/>
  <sheetViews>
    <sheetView workbookViewId="0">
      <selection activeCell="G5" sqref="G5"/>
    </sheetView>
  </sheetViews>
  <sheetFormatPr defaultRowHeight="15" x14ac:dyDescent="0.25"/>
  <cols>
    <col min="1" max="1" width="80.5703125" customWidth="1"/>
    <col min="4" max="4" width="8.140625" customWidth="1"/>
    <col min="5" max="5" width="9.140625" hidden="1" customWidth="1"/>
    <col min="6" max="6" width="3.140625" customWidth="1"/>
    <col min="7" max="7" width="11" customWidth="1"/>
    <col min="8" max="8" width="1.7109375" customWidth="1"/>
    <col min="9" max="9" width="5.140625" customWidth="1"/>
    <col min="10" max="10" width="10.42578125" customWidth="1"/>
    <col min="11" max="11" width="6.28515625" customWidth="1"/>
    <col min="12" max="12" width="2.85546875" customWidth="1"/>
    <col min="13" max="13" width="5.7109375" customWidth="1"/>
    <col min="14" max="14" width="2.85546875" customWidth="1"/>
    <col min="17" max="17" width="8.28515625" bestFit="1" customWidth="1"/>
  </cols>
  <sheetData>
    <row r="1" spans="1:24" ht="71.25" customHeight="1" x14ac:dyDescent="0.25"/>
    <row r="2" spans="1:24" ht="51" customHeight="1" x14ac:dyDescent="0.25">
      <c r="A2" s="49" t="s">
        <v>316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ht="44.25" customHeight="1" x14ac:dyDescent="0.25">
      <c r="A3" s="51" t="s">
        <v>317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30" customHeight="1" x14ac:dyDescent="0.25">
      <c r="A4" s="51" t="s">
        <v>368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ht="30" customHeight="1" x14ac:dyDescent="0.25">
      <c r="A5" s="51" t="s">
        <v>369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30" customHeight="1" x14ac:dyDescent="0.25">
      <c r="A6" s="51" t="s">
        <v>370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ht="30" customHeight="1" x14ac:dyDescent="0.25">
      <c r="A7" s="51" t="s">
        <v>371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24" ht="30" customHeight="1" x14ac:dyDescent="0.25">
      <c r="A8" s="51" t="s">
        <v>372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30" customHeight="1" x14ac:dyDescent="0.25">
      <c r="A9" s="51" t="s">
        <v>373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ht="30" customHeight="1" x14ac:dyDescent="0.25">
      <c r="A10" s="51" t="s">
        <v>374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30" customHeight="1" thickBot="1" x14ac:dyDescent="0.3">
      <c r="A11" s="52" t="s">
        <v>318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30" customHeight="1" thickBot="1" x14ac:dyDescent="0.3">
      <c r="A12" s="53" t="s">
        <v>319</v>
      </c>
      <c r="B12" s="54">
        <v>2019</v>
      </c>
      <c r="C12" s="54">
        <v>2020</v>
      </c>
      <c r="D12" s="54">
        <v>2021</v>
      </c>
      <c r="E12" s="54">
        <v>2022</v>
      </c>
      <c r="F12" s="55">
        <v>2021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30" customHeight="1" thickBot="1" x14ac:dyDescent="0.3">
      <c r="A13" s="56" t="s">
        <v>320</v>
      </c>
      <c r="B13" s="57"/>
      <c r="C13" s="57"/>
      <c r="D13" s="57"/>
      <c r="E13" s="57"/>
      <c r="F13" s="58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30" customHeight="1" thickBot="1" x14ac:dyDescent="0.3">
      <c r="A14" s="56" t="s">
        <v>321</v>
      </c>
      <c r="B14" s="57"/>
      <c r="C14" s="57"/>
      <c r="D14" s="57"/>
      <c r="E14" s="57"/>
      <c r="F14" s="58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30" customHeight="1" thickBot="1" x14ac:dyDescent="0.3">
      <c r="A15" s="56" t="s">
        <v>322</v>
      </c>
      <c r="B15" s="57"/>
      <c r="C15" s="57"/>
      <c r="D15" s="57"/>
      <c r="E15" s="57"/>
      <c r="F15" s="58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30" customHeight="1" thickBot="1" x14ac:dyDescent="0.3">
      <c r="A16" s="56" t="s">
        <v>323</v>
      </c>
      <c r="B16" s="57"/>
      <c r="C16" s="57"/>
      <c r="D16" s="57"/>
      <c r="E16" s="57"/>
      <c r="F16" s="58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30" customHeight="1" thickBot="1" x14ac:dyDescent="0.3">
      <c r="A17" s="56" t="s">
        <v>324</v>
      </c>
      <c r="B17" s="57"/>
      <c r="C17" s="57"/>
      <c r="D17" s="57"/>
      <c r="E17" s="57"/>
      <c r="F17" s="58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30" customHeight="1" thickBot="1" x14ac:dyDescent="0.3">
      <c r="A18" s="56" t="s">
        <v>325</v>
      </c>
      <c r="B18" s="57"/>
      <c r="C18" s="57"/>
      <c r="D18" s="57"/>
      <c r="E18" s="57"/>
      <c r="F18" s="58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30" customHeight="1" thickBot="1" x14ac:dyDescent="0.3">
      <c r="A19" s="51" t="s">
        <v>326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30" customHeight="1" thickBot="1" x14ac:dyDescent="0.3">
      <c r="A20" s="53" t="s">
        <v>319</v>
      </c>
      <c r="B20" s="54">
        <v>2019</v>
      </c>
      <c r="C20" s="54">
        <v>2020</v>
      </c>
      <c r="D20" s="54">
        <v>2021</v>
      </c>
      <c r="E20" s="54">
        <v>2022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30" customHeight="1" thickBot="1" x14ac:dyDescent="0.3">
      <c r="A21" s="56" t="s">
        <v>304</v>
      </c>
      <c r="B21" s="57"/>
      <c r="C21" s="57"/>
      <c r="D21" s="57"/>
      <c r="E21" s="57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ht="30" customHeight="1" thickBot="1" x14ac:dyDescent="0.3">
      <c r="A22" s="56" t="s">
        <v>181</v>
      </c>
      <c r="B22" s="57"/>
      <c r="C22" s="57"/>
      <c r="D22" s="57"/>
      <c r="E22" s="57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4" ht="30" customHeight="1" thickBot="1" x14ac:dyDescent="0.3">
      <c r="A23" s="56" t="s">
        <v>307</v>
      </c>
      <c r="B23" s="57"/>
      <c r="C23" s="57"/>
      <c r="D23" s="57"/>
      <c r="E23" s="57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ht="30" customHeight="1" thickBot="1" x14ac:dyDescent="0.3">
      <c r="A24" s="56" t="s">
        <v>306</v>
      </c>
      <c r="B24" s="57"/>
      <c r="C24" s="57"/>
      <c r="D24" s="57"/>
      <c r="E24" s="57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ht="30" customHeight="1" thickBot="1" x14ac:dyDescent="0.3">
      <c r="A25" s="56" t="s">
        <v>308</v>
      </c>
      <c r="B25" s="57"/>
      <c r="C25" s="57"/>
      <c r="D25" s="57"/>
      <c r="E25" s="57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ht="30" customHeight="1" thickBot="1" x14ac:dyDescent="0.3">
      <c r="A26" s="56" t="s">
        <v>176</v>
      </c>
      <c r="B26" s="57"/>
      <c r="C26" s="57"/>
      <c r="D26" s="57"/>
      <c r="E26" s="57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ht="30" customHeight="1" thickBot="1" x14ac:dyDescent="0.3">
      <c r="A27" s="51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30" customHeight="1" thickBot="1" x14ac:dyDescent="0.3">
      <c r="A28" s="53" t="s">
        <v>319</v>
      </c>
      <c r="B28" s="54">
        <v>2019</v>
      </c>
      <c r="C28" s="54">
        <v>2020</v>
      </c>
      <c r="D28" s="54">
        <v>2021</v>
      </c>
      <c r="E28" s="54">
        <v>2022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30" customHeight="1" thickBot="1" x14ac:dyDescent="0.3">
      <c r="A29" s="56" t="s">
        <v>327</v>
      </c>
      <c r="B29" s="57"/>
      <c r="C29" s="57"/>
      <c r="D29" s="57"/>
      <c r="E29" s="57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ht="30" customHeight="1" thickBot="1" x14ac:dyDescent="0.3">
      <c r="A30" s="56" t="s">
        <v>328</v>
      </c>
      <c r="B30" s="57"/>
      <c r="C30" s="57"/>
      <c r="D30" s="57"/>
      <c r="E30" s="57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ht="30" customHeight="1" x14ac:dyDescent="0.25">
      <c r="A31" s="51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30" customHeight="1" x14ac:dyDescent="0.25">
      <c r="A32" s="59" t="s">
        <v>329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0"/>
      <c r="S32" s="50"/>
      <c r="T32" s="50"/>
      <c r="U32" s="50"/>
      <c r="V32" s="50"/>
      <c r="W32" s="50"/>
      <c r="X32" s="50"/>
    </row>
    <row r="33" spans="1:24" ht="30" customHeight="1" x14ac:dyDescent="0.25">
      <c r="A33" s="59" t="s">
        <v>330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0"/>
      <c r="S33" s="50"/>
      <c r="T33" s="50"/>
      <c r="U33" s="50"/>
      <c r="V33" s="50"/>
      <c r="W33" s="50"/>
      <c r="X33" s="50"/>
    </row>
    <row r="34" spans="1:24" ht="30" customHeight="1" thickBot="1" x14ac:dyDescent="0.3">
      <c r="A34" s="60" t="s">
        <v>331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50"/>
      <c r="R34" s="50"/>
      <c r="S34" s="50"/>
      <c r="T34" s="50"/>
      <c r="U34" s="50"/>
      <c r="V34" s="50"/>
      <c r="W34" s="50"/>
      <c r="X34" s="50"/>
    </row>
    <row r="35" spans="1:24" ht="30" customHeight="1" thickBot="1" x14ac:dyDescent="0.3">
      <c r="A35" s="62" t="s">
        <v>319</v>
      </c>
      <c r="B35" s="63"/>
      <c r="C35" s="63"/>
      <c r="D35" s="54"/>
      <c r="E35" s="62" t="s">
        <v>332</v>
      </c>
      <c r="F35" s="63"/>
      <c r="G35" s="63"/>
      <c r="H35" s="54"/>
      <c r="I35" s="62" t="s">
        <v>333</v>
      </c>
      <c r="J35" s="54"/>
      <c r="K35" s="62" t="s">
        <v>334</v>
      </c>
      <c r="L35" s="63"/>
      <c r="M35" s="63"/>
      <c r="N35" s="54"/>
      <c r="O35" s="62" t="s">
        <v>335</v>
      </c>
      <c r="P35" s="63"/>
      <c r="Q35" s="54"/>
      <c r="R35" s="50"/>
      <c r="S35" s="50"/>
      <c r="T35" s="50"/>
      <c r="U35" s="50"/>
      <c r="V35" s="50"/>
      <c r="W35" s="50"/>
      <c r="X35" s="50"/>
    </row>
    <row r="36" spans="1:24" ht="30" customHeight="1" thickBot="1" x14ac:dyDescent="0.3">
      <c r="A36" s="64" t="s">
        <v>148</v>
      </c>
      <c r="B36" s="65"/>
      <c r="C36" s="65"/>
      <c r="D36" s="66"/>
      <c r="E36" s="64"/>
      <c r="F36" s="65"/>
      <c r="G36" s="65"/>
      <c r="H36" s="66"/>
      <c r="I36" s="64"/>
      <c r="J36" s="66"/>
      <c r="K36" s="64"/>
      <c r="L36" s="65"/>
      <c r="M36" s="65"/>
      <c r="N36" s="66"/>
      <c r="O36" s="64"/>
      <c r="P36" s="65"/>
      <c r="Q36" s="66"/>
      <c r="R36" s="50"/>
      <c r="S36" s="50"/>
      <c r="T36" s="50"/>
      <c r="U36" s="50"/>
      <c r="V36" s="50"/>
      <c r="W36" s="50"/>
      <c r="X36" s="50"/>
    </row>
    <row r="37" spans="1:24" ht="30" customHeight="1" thickBot="1" x14ac:dyDescent="0.3">
      <c r="A37" s="64" t="s">
        <v>336</v>
      </c>
      <c r="B37" s="65"/>
      <c r="C37" s="65"/>
      <c r="D37" s="66"/>
      <c r="E37" s="64"/>
      <c r="F37" s="65"/>
      <c r="G37" s="65"/>
      <c r="H37" s="66"/>
      <c r="I37" s="64"/>
      <c r="J37" s="66"/>
      <c r="K37" s="64"/>
      <c r="L37" s="65"/>
      <c r="M37" s="65"/>
      <c r="N37" s="66"/>
      <c r="O37" s="64"/>
      <c r="P37" s="65"/>
      <c r="Q37" s="66"/>
      <c r="R37" s="50"/>
      <c r="S37" s="50"/>
      <c r="T37" s="50"/>
      <c r="U37" s="50"/>
      <c r="V37" s="50"/>
      <c r="W37" s="50"/>
      <c r="X37" s="50"/>
    </row>
    <row r="38" spans="1:24" ht="30" customHeight="1" thickBot="1" x14ac:dyDescent="0.3">
      <c r="A38" s="64" t="s">
        <v>337</v>
      </c>
      <c r="B38" s="65"/>
      <c r="C38" s="65"/>
      <c r="D38" s="66"/>
      <c r="E38" s="64"/>
      <c r="F38" s="65"/>
      <c r="G38" s="65"/>
      <c r="H38" s="66"/>
      <c r="I38" s="64"/>
      <c r="J38" s="66"/>
      <c r="K38" s="64"/>
      <c r="L38" s="65"/>
      <c r="M38" s="65"/>
      <c r="N38" s="66"/>
      <c r="O38" s="64"/>
      <c r="P38" s="65"/>
      <c r="Q38" s="66"/>
      <c r="R38" s="50"/>
      <c r="S38" s="50"/>
      <c r="T38" s="50"/>
      <c r="U38" s="50"/>
      <c r="V38" s="50"/>
      <c r="W38" s="50"/>
      <c r="X38" s="50"/>
    </row>
    <row r="39" spans="1:24" ht="30" customHeight="1" thickBot="1" x14ac:dyDescent="0.3">
      <c r="A39" s="64" t="s">
        <v>338</v>
      </c>
      <c r="B39" s="65"/>
      <c r="C39" s="65"/>
      <c r="D39" s="66"/>
      <c r="E39" s="64"/>
      <c r="F39" s="65"/>
      <c r="G39" s="65"/>
      <c r="H39" s="66"/>
      <c r="I39" s="64"/>
      <c r="J39" s="66"/>
      <c r="K39" s="64"/>
      <c r="L39" s="65"/>
      <c r="M39" s="65"/>
      <c r="N39" s="66"/>
      <c r="O39" s="64"/>
      <c r="P39" s="65"/>
      <c r="Q39" s="66"/>
      <c r="R39" s="50"/>
      <c r="S39" s="50"/>
      <c r="T39" s="50"/>
      <c r="U39" s="50"/>
      <c r="V39" s="50"/>
      <c r="W39" s="50"/>
      <c r="X39" s="50"/>
    </row>
    <row r="40" spans="1:24" ht="30" customHeight="1" thickBot="1" x14ac:dyDescent="0.3">
      <c r="A40" s="64" t="s">
        <v>339</v>
      </c>
      <c r="B40" s="65"/>
      <c r="C40" s="65"/>
      <c r="D40" s="66"/>
      <c r="E40" s="64"/>
      <c r="F40" s="65"/>
      <c r="G40" s="65"/>
      <c r="H40" s="66"/>
      <c r="I40" s="64"/>
      <c r="J40" s="66"/>
      <c r="K40" s="64"/>
      <c r="L40" s="65"/>
      <c r="M40" s="65"/>
      <c r="N40" s="66"/>
      <c r="O40" s="64"/>
      <c r="P40" s="65"/>
      <c r="Q40" s="66"/>
      <c r="R40" s="50"/>
      <c r="S40" s="50"/>
      <c r="T40" s="50"/>
      <c r="U40" s="50"/>
      <c r="V40" s="50"/>
      <c r="W40" s="50"/>
      <c r="X40" s="50"/>
    </row>
    <row r="41" spans="1:24" ht="30" customHeight="1" thickBot="1" x14ac:dyDescent="0.3">
      <c r="A41" s="67"/>
      <c r="B41" s="67"/>
      <c r="C41" s="67"/>
      <c r="D41" s="68"/>
      <c r="E41" s="69" t="s">
        <v>340</v>
      </c>
      <c r="F41" s="70"/>
      <c r="G41" s="70"/>
      <c r="H41" s="70"/>
      <c r="I41" s="70"/>
      <c r="J41" s="70"/>
      <c r="K41" s="70"/>
      <c r="L41" s="70"/>
      <c r="M41" s="70"/>
      <c r="N41" s="71"/>
      <c r="O41" s="72"/>
      <c r="P41" s="70"/>
      <c r="Q41" s="73"/>
      <c r="R41" s="50"/>
      <c r="S41" s="50"/>
      <c r="T41" s="50"/>
      <c r="U41" s="50"/>
      <c r="V41" s="50"/>
      <c r="W41" s="50"/>
      <c r="X41" s="50"/>
    </row>
    <row r="42" spans="1:24" ht="30" customHeight="1" thickBot="1" x14ac:dyDescent="0.3">
      <c r="A42" s="50"/>
      <c r="B42" s="50"/>
      <c r="C42" s="50"/>
      <c r="D42" s="74"/>
      <c r="E42" s="69" t="s">
        <v>341</v>
      </c>
      <c r="F42" s="70"/>
      <c r="G42" s="70"/>
      <c r="H42" s="70"/>
      <c r="I42" s="70"/>
      <c r="J42" s="70"/>
      <c r="K42" s="70"/>
      <c r="L42" s="70"/>
      <c r="M42" s="70"/>
      <c r="N42" s="71"/>
      <c r="O42" s="72"/>
      <c r="P42" s="70"/>
      <c r="Q42" s="73"/>
      <c r="R42" s="50"/>
      <c r="S42" s="50"/>
      <c r="T42" s="50"/>
      <c r="U42" s="50"/>
      <c r="V42" s="50"/>
      <c r="W42" s="50"/>
      <c r="X42" s="50"/>
    </row>
    <row r="43" spans="1:24" ht="30" customHeight="1" thickBot="1" x14ac:dyDescent="0.3">
      <c r="A43" s="50"/>
      <c r="B43" s="50"/>
      <c r="C43" s="50"/>
      <c r="D43" s="74"/>
      <c r="E43" s="69" t="s">
        <v>342</v>
      </c>
      <c r="F43" s="70"/>
      <c r="G43" s="70"/>
      <c r="H43" s="70"/>
      <c r="I43" s="70"/>
      <c r="J43" s="70"/>
      <c r="K43" s="70"/>
      <c r="L43" s="70"/>
      <c r="M43" s="70"/>
      <c r="N43" s="71"/>
      <c r="O43" s="72"/>
      <c r="P43" s="70"/>
      <c r="Q43" s="73"/>
      <c r="R43" s="50"/>
      <c r="S43" s="50"/>
      <c r="T43" s="50"/>
      <c r="U43" s="50"/>
      <c r="V43" s="50"/>
      <c r="W43" s="50"/>
      <c r="X43" s="50"/>
    </row>
    <row r="44" spans="1:24" ht="30" customHeight="1" x14ac:dyDescent="0.25">
      <c r="A44" s="59" t="s">
        <v>343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0"/>
      <c r="S44" s="50"/>
      <c r="T44" s="50"/>
      <c r="U44" s="50"/>
      <c r="V44" s="50"/>
      <c r="W44" s="50"/>
      <c r="X44" s="50"/>
    </row>
    <row r="45" spans="1:24" ht="30" customHeight="1" thickBot="1" x14ac:dyDescent="0.3">
      <c r="A45" s="60" t="s">
        <v>344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50"/>
      <c r="R45" s="50"/>
      <c r="S45" s="50"/>
      <c r="T45" s="50"/>
      <c r="U45" s="50"/>
      <c r="V45" s="50"/>
      <c r="W45" s="50"/>
      <c r="X45" s="50"/>
    </row>
    <row r="46" spans="1:24" ht="30" customHeight="1" thickBot="1" x14ac:dyDescent="0.3">
      <c r="A46" s="62" t="s">
        <v>319</v>
      </c>
      <c r="B46" s="63"/>
      <c r="C46" s="63"/>
      <c r="D46" s="63"/>
      <c r="E46" s="54"/>
      <c r="F46" s="62" t="s">
        <v>345</v>
      </c>
      <c r="G46" s="63"/>
      <c r="H46" s="54"/>
      <c r="I46" s="62" t="s">
        <v>333</v>
      </c>
      <c r="J46" s="54"/>
      <c r="K46" s="62" t="s">
        <v>334</v>
      </c>
      <c r="L46" s="63"/>
      <c r="M46" s="63"/>
      <c r="N46" s="54"/>
      <c r="O46" s="62" t="s">
        <v>335</v>
      </c>
      <c r="P46" s="63"/>
      <c r="Q46" s="54"/>
      <c r="R46" s="50"/>
      <c r="S46" s="50"/>
      <c r="T46" s="50"/>
      <c r="U46" s="50"/>
      <c r="V46" s="50"/>
      <c r="W46" s="50"/>
      <c r="X46" s="50"/>
    </row>
    <row r="47" spans="1:24" ht="30" customHeight="1" thickBot="1" x14ac:dyDescent="0.3">
      <c r="A47" s="64" t="s">
        <v>346</v>
      </c>
      <c r="B47" s="65"/>
      <c r="C47" s="65"/>
      <c r="D47" s="65"/>
      <c r="E47" s="66"/>
      <c r="F47" s="64"/>
      <c r="G47" s="65"/>
      <c r="H47" s="66"/>
      <c r="I47" s="64"/>
      <c r="J47" s="66"/>
      <c r="K47" s="64"/>
      <c r="L47" s="65"/>
      <c r="M47" s="65"/>
      <c r="N47" s="66"/>
      <c r="O47" s="64"/>
      <c r="P47" s="65"/>
      <c r="Q47" s="66"/>
      <c r="R47" s="50"/>
      <c r="S47" s="50"/>
      <c r="T47" s="50"/>
      <c r="U47" s="50"/>
      <c r="V47" s="50"/>
      <c r="W47" s="50"/>
      <c r="X47" s="50"/>
    </row>
    <row r="48" spans="1:24" ht="30" customHeight="1" thickBot="1" x14ac:dyDescent="0.3">
      <c r="A48" s="64" t="s">
        <v>305</v>
      </c>
      <c r="B48" s="65"/>
      <c r="C48" s="65"/>
      <c r="D48" s="65"/>
      <c r="E48" s="66"/>
      <c r="F48" s="64"/>
      <c r="G48" s="65"/>
      <c r="H48" s="66"/>
      <c r="I48" s="64"/>
      <c r="J48" s="66"/>
      <c r="K48" s="64"/>
      <c r="L48" s="65"/>
      <c r="M48" s="65"/>
      <c r="N48" s="66"/>
      <c r="O48" s="64"/>
      <c r="P48" s="65"/>
      <c r="Q48" s="66"/>
      <c r="R48" s="50"/>
      <c r="S48" s="50"/>
      <c r="T48" s="50"/>
      <c r="U48" s="50"/>
      <c r="V48" s="50"/>
      <c r="W48" s="50"/>
      <c r="X48" s="50"/>
    </row>
    <row r="49" spans="1:24" ht="30" customHeight="1" thickBot="1" x14ac:dyDescent="0.3">
      <c r="A49" s="64" t="s">
        <v>216</v>
      </c>
      <c r="B49" s="65"/>
      <c r="C49" s="65"/>
      <c r="D49" s="65"/>
      <c r="E49" s="66"/>
      <c r="F49" s="64"/>
      <c r="G49" s="65"/>
      <c r="H49" s="66"/>
      <c r="I49" s="64"/>
      <c r="J49" s="66"/>
      <c r="K49" s="64"/>
      <c r="L49" s="65"/>
      <c r="M49" s="65"/>
      <c r="N49" s="66"/>
      <c r="O49" s="64"/>
      <c r="P49" s="65"/>
      <c r="Q49" s="66"/>
      <c r="R49" s="50"/>
      <c r="S49" s="50"/>
      <c r="T49" s="50"/>
      <c r="U49" s="50"/>
      <c r="V49" s="50"/>
      <c r="W49" s="50"/>
      <c r="X49" s="50"/>
    </row>
    <row r="50" spans="1:24" ht="30" customHeight="1" thickBot="1" x14ac:dyDescent="0.3">
      <c r="A50" s="64" t="s">
        <v>217</v>
      </c>
      <c r="B50" s="65"/>
      <c r="C50" s="65"/>
      <c r="D50" s="65"/>
      <c r="E50" s="66"/>
      <c r="F50" s="64"/>
      <c r="G50" s="65"/>
      <c r="H50" s="66"/>
      <c r="I50" s="64"/>
      <c r="J50" s="66"/>
      <c r="K50" s="64"/>
      <c r="L50" s="65"/>
      <c r="M50" s="65"/>
      <c r="N50" s="66"/>
      <c r="O50" s="64"/>
      <c r="P50" s="65"/>
      <c r="Q50" s="66"/>
      <c r="R50" s="50"/>
      <c r="S50" s="50"/>
      <c r="T50" s="50"/>
      <c r="U50" s="50"/>
      <c r="V50" s="50"/>
      <c r="W50" s="50"/>
      <c r="X50" s="50"/>
    </row>
    <row r="51" spans="1:24" ht="30" customHeight="1" thickBot="1" x14ac:dyDescent="0.3">
      <c r="A51" s="64" t="s">
        <v>309</v>
      </c>
      <c r="B51" s="65"/>
      <c r="C51" s="65"/>
      <c r="D51" s="65"/>
      <c r="E51" s="66"/>
      <c r="F51" s="64"/>
      <c r="G51" s="65"/>
      <c r="H51" s="66"/>
      <c r="I51" s="64"/>
      <c r="J51" s="66"/>
      <c r="K51" s="64"/>
      <c r="L51" s="65"/>
      <c r="M51" s="65"/>
      <c r="N51" s="66"/>
      <c r="O51" s="64"/>
      <c r="P51" s="65"/>
      <c r="Q51" s="66"/>
      <c r="R51" s="50"/>
      <c r="S51" s="50"/>
      <c r="T51" s="50"/>
      <c r="U51" s="50"/>
      <c r="V51" s="50"/>
      <c r="W51" s="50"/>
      <c r="X51" s="50"/>
    </row>
    <row r="52" spans="1:24" ht="30" customHeight="1" thickBot="1" x14ac:dyDescent="0.3">
      <c r="A52" s="67"/>
      <c r="B52" s="67"/>
      <c r="C52" s="67"/>
      <c r="D52" s="67"/>
      <c r="E52" s="68"/>
      <c r="F52" s="69" t="s">
        <v>340</v>
      </c>
      <c r="G52" s="70"/>
      <c r="H52" s="70"/>
      <c r="I52" s="70"/>
      <c r="J52" s="70"/>
      <c r="K52" s="70"/>
      <c r="L52" s="70"/>
      <c r="M52" s="70"/>
      <c r="N52" s="71"/>
      <c r="O52" s="72"/>
      <c r="P52" s="70"/>
      <c r="Q52" s="73"/>
      <c r="R52" s="50"/>
      <c r="S52" s="50"/>
      <c r="T52" s="50"/>
      <c r="U52" s="50"/>
      <c r="V52" s="50"/>
      <c r="W52" s="50"/>
      <c r="X52" s="50"/>
    </row>
    <row r="53" spans="1:24" ht="30" customHeight="1" thickBot="1" x14ac:dyDescent="0.3">
      <c r="A53" s="50"/>
      <c r="B53" s="50"/>
      <c r="C53" s="50"/>
      <c r="D53" s="50"/>
      <c r="E53" s="74"/>
      <c r="F53" s="69" t="s">
        <v>341</v>
      </c>
      <c r="G53" s="70"/>
      <c r="H53" s="70"/>
      <c r="I53" s="70"/>
      <c r="J53" s="70"/>
      <c r="K53" s="70"/>
      <c r="L53" s="70"/>
      <c r="M53" s="70"/>
      <c r="N53" s="71"/>
      <c r="O53" s="72"/>
      <c r="P53" s="70"/>
      <c r="Q53" s="73"/>
      <c r="R53" s="50"/>
      <c r="S53" s="50"/>
      <c r="T53" s="50"/>
      <c r="U53" s="50"/>
      <c r="V53" s="50"/>
      <c r="W53" s="50"/>
      <c r="X53" s="50"/>
    </row>
    <row r="54" spans="1:24" ht="30" customHeight="1" thickBot="1" x14ac:dyDescent="0.3">
      <c r="A54" s="50"/>
      <c r="B54" s="50"/>
      <c r="C54" s="50"/>
      <c r="D54" s="50"/>
      <c r="E54" s="74"/>
      <c r="F54" s="69" t="s">
        <v>342</v>
      </c>
      <c r="G54" s="70"/>
      <c r="H54" s="70"/>
      <c r="I54" s="70"/>
      <c r="J54" s="70"/>
      <c r="K54" s="70"/>
      <c r="L54" s="70"/>
      <c r="M54" s="70"/>
      <c r="N54" s="71"/>
      <c r="O54" s="72"/>
      <c r="P54" s="70"/>
      <c r="Q54" s="73"/>
      <c r="R54" s="50"/>
      <c r="S54" s="50"/>
      <c r="T54" s="50"/>
      <c r="U54" s="50"/>
      <c r="V54" s="50"/>
      <c r="W54" s="50"/>
      <c r="X54" s="50"/>
    </row>
    <row r="55" spans="1:24" ht="30" customHeight="1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0"/>
      <c r="S55" s="50"/>
      <c r="T55" s="50"/>
      <c r="U55" s="50"/>
      <c r="V55" s="50"/>
      <c r="W55" s="50"/>
      <c r="X55" s="50"/>
    </row>
    <row r="56" spans="1:24" ht="30" customHeight="1" x14ac:dyDescent="0.25">
      <c r="A56" s="59" t="s">
        <v>347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0"/>
      <c r="S56" s="50"/>
      <c r="T56" s="50"/>
      <c r="U56" s="50"/>
      <c r="V56" s="50"/>
      <c r="W56" s="50"/>
      <c r="X56" s="50"/>
    </row>
    <row r="57" spans="1:24" ht="30" customHeight="1" thickBot="1" x14ac:dyDescent="0.3">
      <c r="A57" s="60" t="s">
        <v>348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50"/>
      <c r="R57" s="50"/>
      <c r="S57" s="50"/>
      <c r="T57" s="50"/>
      <c r="U57" s="50"/>
      <c r="V57" s="50"/>
      <c r="W57" s="50"/>
      <c r="X57" s="50"/>
    </row>
    <row r="58" spans="1:24" ht="30" customHeight="1" thickBot="1" x14ac:dyDescent="0.3">
      <c r="A58" s="62" t="s">
        <v>319</v>
      </c>
      <c r="B58" s="63"/>
      <c r="C58" s="54"/>
      <c r="D58" s="75" t="s">
        <v>349</v>
      </c>
      <c r="E58" s="76"/>
      <c r="F58" s="76"/>
      <c r="G58" s="76"/>
      <c r="H58" s="77"/>
      <c r="I58" s="75" t="s">
        <v>350</v>
      </c>
      <c r="J58" s="76"/>
      <c r="K58" s="77"/>
      <c r="L58" s="75" t="s">
        <v>333</v>
      </c>
      <c r="M58" s="76"/>
      <c r="N58" s="76"/>
      <c r="O58" s="77"/>
      <c r="P58" s="62" t="s">
        <v>334</v>
      </c>
      <c r="Q58" s="75" t="s">
        <v>335</v>
      </c>
      <c r="R58" s="50"/>
      <c r="S58" s="50"/>
      <c r="T58" s="50"/>
      <c r="U58" s="50"/>
      <c r="V58" s="50"/>
      <c r="W58" s="50"/>
      <c r="X58" s="50"/>
    </row>
    <row r="59" spans="1:24" ht="30" customHeight="1" thickBot="1" x14ac:dyDescent="0.3">
      <c r="A59" s="64" t="s">
        <v>351</v>
      </c>
      <c r="B59" s="65"/>
      <c r="C59" s="66"/>
      <c r="D59" s="64"/>
      <c r="E59" s="65"/>
      <c r="F59" s="65"/>
      <c r="G59" s="65"/>
      <c r="H59" s="66"/>
      <c r="I59" s="64"/>
      <c r="J59" s="65"/>
      <c r="K59" s="66"/>
      <c r="L59" s="64"/>
      <c r="M59" s="65"/>
      <c r="N59" s="65"/>
      <c r="O59" s="66"/>
      <c r="P59" s="64"/>
      <c r="Q59" s="64"/>
      <c r="R59" s="50"/>
      <c r="S59" s="50"/>
      <c r="T59" s="50"/>
      <c r="U59" s="50"/>
      <c r="V59" s="50"/>
      <c r="W59" s="50"/>
      <c r="X59" s="50"/>
    </row>
    <row r="60" spans="1:24" ht="30" customHeight="1" thickBot="1" x14ac:dyDescent="0.3">
      <c r="A60" s="64" t="s">
        <v>336</v>
      </c>
      <c r="B60" s="65"/>
      <c r="C60" s="66"/>
      <c r="D60" s="64"/>
      <c r="E60" s="65"/>
      <c r="F60" s="65"/>
      <c r="G60" s="65"/>
      <c r="H60" s="66"/>
      <c r="I60" s="64"/>
      <c r="J60" s="65"/>
      <c r="K60" s="66"/>
      <c r="L60" s="64"/>
      <c r="M60" s="65"/>
      <c r="N60" s="65"/>
      <c r="O60" s="66"/>
      <c r="P60" s="64"/>
      <c r="Q60" s="64"/>
      <c r="R60" s="50"/>
      <c r="S60" s="50"/>
      <c r="T60" s="50"/>
      <c r="U60" s="50"/>
      <c r="V60" s="50"/>
      <c r="W60" s="50"/>
      <c r="X60" s="50"/>
    </row>
    <row r="61" spans="1:24" ht="30" customHeight="1" thickBot="1" x14ac:dyDescent="0.3">
      <c r="A61" s="64" t="s">
        <v>337</v>
      </c>
      <c r="B61" s="65"/>
      <c r="C61" s="66"/>
      <c r="D61" s="64"/>
      <c r="E61" s="65"/>
      <c r="F61" s="65"/>
      <c r="G61" s="65"/>
      <c r="H61" s="66"/>
      <c r="I61" s="64"/>
      <c r="J61" s="65"/>
      <c r="K61" s="66"/>
      <c r="L61" s="64"/>
      <c r="M61" s="65"/>
      <c r="N61" s="65"/>
      <c r="O61" s="66"/>
      <c r="P61" s="64"/>
      <c r="Q61" s="64"/>
      <c r="R61" s="50"/>
      <c r="S61" s="50"/>
      <c r="T61" s="50"/>
      <c r="U61" s="50"/>
      <c r="V61" s="50"/>
      <c r="W61" s="50"/>
      <c r="X61" s="50"/>
    </row>
    <row r="62" spans="1:24" ht="30" customHeight="1" thickBot="1" x14ac:dyDescent="0.3">
      <c r="A62" s="64" t="s">
        <v>338</v>
      </c>
      <c r="B62" s="65"/>
      <c r="C62" s="66"/>
      <c r="D62" s="64"/>
      <c r="E62" s="65"/>
      <c r="F62" s="65"/>
      <c r="G62" s="65"/>
      <c r="H62" s="66"/>
      <c r="I62" s="64"/>
      <c r="J62" s="65"/>
      <c r="K62" s="66"/>
      <c r="L62" s="64"/>
      <c r="M62" s="65"/>
      <c r="N62" s="65"/>
      <c r="O62" s="66"/>
      <c r="P62" s="64"/>
      <c r="Q62" s="64"/>
      <c r="R62" s="50"/>
      <c r="S62" s="50"/>
      <c r="T62" s="50"/>
      <c r="U62" s="50"/>
      <c r="V62" s="50"/>
      <c r="W62" s="50"/>
      <c r="X62" s="50"/>
    </row>
    <row r="63" spans="1:24" ht="30" customHeight="1" thickBot="1" x14ac:dyDescent="0.3">
      <c r="A63" s="64" t="s">
        <v>339</v>
      </c>
      <c r="B63" s="65"/>
      <c r="C63" s="66"/>
      <c r="D63" s="64"/>
      <c r="E63" s="65"/>
      <c r="F63" s="65"/>
      <c r="G63" s="65"/>
      <c r="H63" s="66"/>
      <c r="I63" s="64"/>
      <c r="J63" s="65"/>
      <c r="K63" s="66"/>
      <c r="L63" s="64"/>
      <c r="M63" s="65"/>
      <c r="N63" s="65"/>
      <c r="O63" s="66"/>
      <c r="P63" s="64"/>
      <c r="Q63" s="64"/>
      <c r="R63" s="50"/>
      <c r="S63" s="50"/>
      <c r="T63" s="50"/>
      <c r="U63" s="50"/>
      <c r="V63" s="50"/>
      <c r="W63" s="50"/>
      <c r="X63" s="50"/>
    </row>
    <row r="64" spans="1:24" ht="30" customHeight="1" thickBot="1" x14ac:dyDescent="0.3">
      <c r="A64" s="64" t="s">
        <v>352</v>
      </c>
      <c r="B64" s="65"/>
      <c r="C64" s="66"/>
      <c r="D64" s="64"/>
      <c r="E64" s="65"/>
      <c r="F64" s="65"/>
      <c r="G64" s="65"/>
      <c r="H64" s="66"/>
      <c r="I64" s="64"/>
      <c r="J64" s="65"/>
      <c r="K64" s="66"/>
      <c r="L64" s="64"/>
      <c r="M64" s="65"/>
      <c r="N64" s="65"/>
      <c r="O64" s="66"/>
      <c r="P64" s="64"/>
      <c r="Q64" s="64"/>
      <c r="R64" s="50"/>
      <c r="S64" s="50"/>
      <c r="T64" s="50"/>
      <c r="U64" s="50"/>
      <c r="V64" s="50"/>
      <c r="W64" s="50"/>
      <c r="X64" s="50"/>
    </row>
    <row r="65" spans="1:24" ht="30" customHeight="1" thickBot="1" x14ac:dyDescent="0.3">
      <c r="A65" s="64" t="s">
        <v>353</v>
      </c>
      <c r="B65" s="65"/>
      <c r="C65" s="66"/>
      <c r="D65" s="64"/>
      <c r="E65" s="65"/>
      <c r="F65" s="65"/>
      <c r="G65" s="65"/>
      <c r="H65" s="66"/>
      <c r="I65" s="64"/>
      <c r="J65" s="65"/>
      <c r="K65" s="66"/>
      <c r="L65" s="64"/>
      <c r="M65" s="65"/>
      <c r="N65" s="65"/>
      <c r="O65" s="66"/>
      <c r="P65" s="64"/>
      <c r="Q65" s="64"/>
      <c r="R65" s="50"/>
      <c r="S65" s="50"/>
      <c r="T65" s="50"/>
      <c r="U65" s="50"/>
      <c r="V65" s="50"/>
      <c r="W65" s="50"/>
      <c r="X65" s="50"/>
    </row>
    <row r="66" spans="1:24" ht="30" customHeight="1" thickBot="1" x14ac:dyDescent="0.3">
      <c r="A66" s="67"/>
      <c r="B66" s="67"/>
      <c r="C66" s="68"/>
      <c r="D66" s="69" t="s">
        <v>340</v>
      </c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2"/>
      <c r="R66" s="50"/>
      <c r="S66" s="50"/>
      <c r="T66" s="50"/>
      <c r="U66" s="50"/>
      <c r="V66" s="50"/>
      <c r="W66" s="50"/>
      <c r="X66" s="50"/>
    </row>
    <row r="67" spans="1:24" ht="30" customHeight="1" thickBot="1" x14ac:dyDescent="0.3">
      <c r="A67" s="50"/>
      <c r="B67" s="50"/>
      <c r="C67" s="74"/>
      <c r="D67" s="69" t="s">
        <v>341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2"/>
      <c r="R67" s="50"/>
      <c r="S67" s="50"/>
      <c r="T67" s="50"/>
      <c r="U67" s="50"/>
      <c r="V67" s="50"/>
      <c r="W67" s="50"/>
      <c r="X67" s="50"/>
    </row>
    <row r="68" spans="1:24" ht="30" customHeight="1" thickBot="1" x14ac:dyDescent="0.3">
      <c r="A68" s="50"/>
      <c r="B68" s="50"/>
      <c r="C68" s="74"/>
      <c r="D68" s="69" t="s">
        <v>342</v>
      </c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2"/>
      <c r="R68" s="50"/>
      <c r="S68" s="50"/>
      <c r="T68" s="50"/>
      <c r="U68" s="50"/>
      <c r="V68" s="50"/>
      <c r="W68" s="50"/>
      <c r="X68" s="50"/>
    </row>
    <row r="69" spans="1:24" ht="30" customHeight="1" x14ac:dyDescent="0.25">
      <c r="A69" s="59" t="s">
        <v>354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67"/>
      <c r="R69" s="50"/>
      <c r="S69" s="50"/>
      <c r="T69" s="50"/>
      <c r="U69" s="50"/>
      <c r="V69" s="50"/>
      <c r="W69" s="50"/>
      <c r="X69" s="50"/>
    </row>
    <row r="70" spans="1:24" ht="30" customHeight="1" thickBot="1" x14ac:dyDescent="0.3">
      <c r="A70" s="60" t="s">
        <v>355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1"/>
      <c r="R70" s="50"/>
      <c r="S70" s="50"/>
      <c r="T70" s="50"/>
      <c r="U70" s="50"/>
      <c r="V70" s="50"/>
      <c r="W70" s="50"/>
      <c r="X70" s="50"/>
    </row>
    <row r="71" spans="1:24" ht="30" customHeight="1" thickBot="1" x14ac:dyDescent="0.3">
      <c r="A71" s="62" t="s">
        <v>319</v>
      </c>
      <c r="B71" s="63"/>
      <c r="C71" s="54"/>
      <c r="D71" s="75" t="s">
        <v>349</v>
      </c>
      <c r="E71" s="76"/>
      <c r="F71" s="76"/>
      <c r="G71" s="76"/>
      <c r="H71" s="77"/>
      <c r="I71" s="75" t="s">
        <v>350</v>
      </c>
      <c r="J71" s="76"/>
      <c r="K71" s="77"/>
      <c r="L71" s="75" t="s">
        <v>333</v>
      </c>
      <c r="M71" s="76"/>
      <c r="N71" s="76"/>
      <c r="O71" s="77"/>
      <c r="P71" s="62" t="s">
        <v>334</v>
      </c>
      <c r="Q71" s="75" t="s">
        <v>335</v>
      </c>
      <c r="R71" s="50"/>
      <c r="S71" s="50"/>
      <c r="T71" s="50"/>
      <c r="U71" s="50"/>
      <c r="V71" s="50"/>
      <c r="W71" s="50"/>
      <c r="X71" s="50"/>
    </row>
    <row r="72" spans="1:24" ht="30" customHeight="1" thickBot="1" x14ac:dyDescent="0.3">
      <c r="A72" s="64" t="s">
        <v>356</v>
      </c>
      <c r="B72" s="65"/>
      <c r="C72" s="66"/>
      <c r="D72" s="64"/>
      <c r="E72" s="65"/>
      <c r="F72" s="65"/>
      <c r="G72" s="65"/>
      <c r="H72" s="66"/>
      <c r="I72" s="64"/>
      <c r="J72" s="65"/>
      <c r="K72" s="66"/>
      <c r="L72" s="64"/>
      <c r="M72" s="65"/>
      <c r="N72" s="65"/>
      <c r="O72" s="66"/>
      <c r="P72" s="64"/>
      <c r="Q72" s="64"/>
      <c r="R72" s="50"/>
      <c r="S72" s="50"/>
      <c r="T72" s="50"/>
      <c r="U72" s="50"/>
      <c r="V72" s="50"/>
      <c r="W72" s="50"/>
      <c r="X72" s="50"/>
    </row>
    <row r="73" spans="1:24" ht="30" customHeight="1" thickBot="1" x14ac:dyDescent="0.3">
      <c r="A73" s="64" t="s">
        <v>336</v>
      </c>
      <c r="B73" s="65"/>
      <c r="C73" s="66"/>
      <c r="D73" s="64"/>
      <c r="E73" s="65"/>
      <c r="F73" s="65"/>
      <c r="G73" s="65"/>
      <c r="H73" s="66"/>
      <c r="I73" s="64"/>
      <c r="J73" s="65"/>
      <c r="K73" s="66"/>
      <c r="L73" s="64"/>
      <c r="M73" s="65"/>
      <c r="N73" s="65"/>
      <c r="O73" s="66"/>
      <c r="P73" s="64"/>
      <c r="Q73" s="64"/>
      <c r="R73" s="50"/>
      <c r="S73" s="50"/>
      <c r="T73" s="50"/>
      <c r="U73" s="50"/>
      <c r="V73" s="50"/>
      <c r="W73" s="50"/>
      <c r="X73" s="50"/>
    </row>
    <row r="74" spans="1:24" ht="30" customHeight="1" thickBot="1" x14ac:dyDescent="0.3">
      <c r="A74" s="64" t="s">
        <v>337</v>
      </c>
      <c r="B74" s="65"/>
      <c r="C74" s="66"/>
      <c r="D74" s="64"/>
      <c r="E74" s="65"/>
      <c r="F74" s="65"/>
      <c r="G74" s="65"/>
      <c r="H74" s="66"/>
      <c r="I74" s="64"/>
      <c r="J74" s="65"/>
      <c r="K74" s="66"/>
      <c r="L74" s="64"/>
      <c r="M74" s="65"/>
      <c r="N74" s="65"/>
      <c r="O74" s="66"/>
      <c r="P74" s="64"/>
      <c r="Q74" s="64"/>
      <c r="R74" s="50"/>
      <c r="S74" s="50"/>
      <c r="T74" s="50"/>
      <c r="U74" s="50"/>
      <c r="V74" s="50"/>
      <c r="W74" s="50"/>
      <c r="X74" s="50"/>
    </row>
    <row r="75" spans="1:24" ht="30" customHeight="1" thickBot="1" x14ac:dyDescent="0.3">
      <c r="A75" s="64" t="s">
        <v>338</v>
      </c>
      <c r="B75" s="65"/>
      <c r="C75" s="66"/>
      <c r="D75" s="64"/>
      <c r="E75" s="65"/>
      <c r="F75" s="65"/>
      <c r="G75" s="65"/>
      <c r="H75" s="66"/>
      <c r="I75" s="64"/>
      <c r="J75" s="65"/>
      <c r="K75" s="66"/>
      <c r="L75" s="64"/>
      <c r="M75" s="65"/>
      <c r="N75" s="65"/>
      <c r="O75" s="66"/>
      <c r="P75" s="64"/>
      <c r="Q75" s="64"/>
      <c r="R75" s="50"/>
      <c r="S75" s="50"/>
      <c r="T75" s="50"/>
      <c r="U75" s="50"/>
      <c r="V75" s="50"/>
      <c r="W75" s="50"/>
      <c r="X75" s="50"/>
    </row>
    <row r="76" spans="1:24" ht="30" customHeight="1" thickBot="1" x14ac:dyDescent="0.3">
      <c r="A76" s="64" t="s">
        <v>339</v>
      </c>
      <c r="B76" s="65"/>
      <c r="C76" s="66"/>
      <c r="D76" s="64"/>
      <c r="E76" s="65"/>
      <c r="F76" s="65"/>
      <c r="G76" s="65"/>
      <c r="H76" s="66"/>
      <c r="I76" s="64"/>
      <c r="J76" s="65"/>
      <c r="K76" s="66"/>
      <c r="L76" s="64"/>
      <c r="M76" s="65"/>
      <c r="N76" s="65"/>
      <c r="O76" s="66"/>
      <c r="P76" s="64"/>
      <c r="Q76" s="64"/>
      <c r="R76" s="50"/>
      <c r="S76" s="50"/>
      <c r="T76" s="50"/>
      <c r="U76" s="50"/>
      <c r="V76" s="50"/>
      <c r="W76" s="50"/>
      <c r="X76" s="50"/>
    </row>
    <row r="77" spans="1:24" ht="30" customHeight="1" thickBot="1" x14ac:dyDescent="0.3">
      <c r="A77" s="64" t="s">
        <v>352</v>
      </c>
      <c r="B77" s="65"/>
      <c r="C77" s="66"/>
      <c r="D77" s="64"/>
      <c r="E77" s="65"/>
      <c r="F77" s="65"/>
      <c r="G77" s="65"/>
      <c r="H77" s="66"/>
      <c r="I77" s="64"/>
      <c r="J77" s="65"/>
      <c r="K77" s="66"/>
      <c r="L77" s="64"/>
      <c r="M77" s="65"/>
      <c r="N77" s="65"/>
      <c r="O77" s="66"/>
      <c r="P77" s="64"/>
      <c r="Q77" s="64"/>
      <c r="R77" s="50"/>
      <c r="S77" s="50"/>
      <c r="T77" s="50"/>
      <c r="U77" s="50"/>
      <c r="V77" s="50"/>
      <c r="W77" s="50"/>
      <c r="X77" s="50"/>
    </row>
    <row r="78" spans="1:24" ht="30" customHeight="1" thickBot="1" x14ac:dyDescent="0.3">
      <c r="A78" s="64" t="s">
        <v>353</v>
      </c>
      <c r="B78" s="65"/>
      <c r="C78" s="66"/>
      <c r="D78" s="64"/>
      <c r="E78" s="65"/>
      <c r="F78" s="65"/>
      <c r="G78" s="65"/>
      <c r="H78" s="66"/>
      <c r="I78" s="64"/>
      <c r="J78" s="65"/>
      <c r="K78" s="66"/>
      <c r="L78" s="64"/>
      <c r="M78" s="65"/>
      <c r="N78" s="65"/>
      <c r="O78" s="66"/>
      <c r="P78" s="64"/>
      <c r="Q78" s="64"/>
      <c r="R78" s="50"/>
      <c r="S78" s="50"/>
      <c r="T78" s="50"/>
      <c r="U78" s="50"/>
      <c r="V78" s="50"/>
      <c r="W78" s="50"/>
      <c r="X78" s="50"/>
    </row>
    <row r="79" spans="1:24" ht="30" customHeight="1" thickBot="1" x14ac:dyDescent="0.3">
      <c r="A79" s="67"/>
      <c r="B79" s="67"/>
      <c r="C79" s="68"/>
      <c r="D79" s="69" t="s">
        <v>340</v>
      </c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2"/>
      <c r="R79" s="50"/>
      <c r="S79" s="50"/>
      <c r="T79" s="50"/>
      <c r="U79" s="50"/>
      <c r="V79" s="50"/>
      <c r="W79" s="50"/>
      <c r="X79" s="50"/>
    </row>
    <row r="80" spans="1:24" ht="30" customHeight="1" thickBot="1" x14ac:dyDescent="0.3">
      <c r="A80" s="50"/>
      <c r="B80" s="50"/>
      <c r="C80" s="74"/>
      <c r="D80" s="69" t="s">
        <v>341</v>
      </c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2"/>
      <c r="R80" s="50"/>
      <c r="S80" s="50"/>
      <c r="T80" s="50"/>
      <c r="U80" s="50"/>
      <c r="V80" s="50"/>
      <c r="W80" s="50"/>
      <c r="X80" s="50"/>
    </row>
    <row r="81" spans="1:24" ht="30" customHeight="1" thickBot="1" x14ac:dyDescent="0.3">
      <c r="A81" s="50"/>
      <c r="B81" s="50"/>
      <c r="C81" s="74"/>
      <c r="D81" s="69" t="s">
        <v>342</v>
      </c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2"/>
      <c r="R81" s="50"/>
      <c r="S81" s="50"/>
      <c r="T81" s="50"/>
      <c r="U81" s="50"/>
      <c r="V81" s="50"/>
      <c r="W81" s="50"/>
      <c r="X81" s="50"/>
    </row>
    <row r="82" spans="1:24" ht="30" customHeight="1" x14ac:dyDescent="0.25">
      <c r="A82" s="59" t="s">
        <v>357</v>
      </c>
      <c r="B82" s="59"/>
      <c r="C82" s="59"/>
      <c r="D82" s="59"/>
      <c r="E82" s="59"/>
      <c r="F82" s="59"/>
      <c r="G82" s="59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50"/>
      <c r="S82" s="50"/>
      <c r="T82" s="50"/>
      <c r="U82" s="50"/>
      <c r="V82" s="50"/>
      <c r="W82" s="50"/>
      <c r="X82" s="50"/>
    </row>
    <row r="83" spans="1:24" ht="30" customHeight="1" thickBot="1" x14ac:dyDescent="0.3">
      <c r="A83" s="79" t="s">
        <v>358</v>
      </c>
      <c r="B83" s="79"/>
      <c r="C83" s="79"/>
      <c r="D83" s="79"/>
      <c r="E83" s="79"/>
      <c r="F83" s="79"/>
      <c r="G83" s="79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0"/>
      <c r="S83" s="50"/>
      <c r="T83" s="50"/>
      <c r="U83" s="50"/>
      <c r="V83" s="50"/>
      <c r="W83" s="50"/>
      <c r="X83" s="50"/>
    </row>
    <row r="84" spans="1:24" ht="30" customHeight="1" thickBot="1" x14ac:dyDescent="0.3">
      <c r="A84" s="62" t="s">
        <v>319</v>
      </c>
      <c r="B84" s="63"/>
      <c r="C84" s="63"/>
      <c r="D84" s="63"/>
      <c r="E84" s="63"/>
      <c r="F84" s="54"/>
      <c r="G84" s="75" t="s">
        <v>349</v>
      </c>
      <c r="H84" s="76"/>
      <c r="I84" s="77"/>
      <c r="J84" s="75" t="s">
        <v>335</v>
      </c>
      <c r="K84" s="76"/>
      <c r="L84" s="77"/>
      <c r="M84" s="80"/>
      <c r="N84" s="58"/>
      <c r="O84" s="58"/>
      <c r="P84" s="58"/>
      <c r="Q84" s="58"/>
      <c r="R84" s="50"/>
      <c r="S84" s="50"/>
      <c r="T84" s="50"/>
      <c r="U84" s="50"/>
      <c r="V84" s="50"/>
      <c r="W84" s="50"/>
      <c r="X84" s="50"/>
    </row>
    <row r="85" spans="1:24" ht="30" customHeight="1" thickBot="1" x14ac:dyDescent="0.3">
      <c r="A85" s="64" t="s">
        <v>359</v>
      </c>
      <c r="B85" s="65"/>
      <c r="C85" s="65"/>
      <c r="D85" s="65"/>
      <c r="E85" s="65"/>
      <c r="F85" s="66"/>
      <c r="G85" s="64"/>
      <c r="H85" s="65"/>
      <c r="I85" s="66"/>
      <c r="J85" s="64"/>
      <c r="K85" s="65"/>
      <c r="L85" s="66"/>
      <c r="M85" s="80"/>
      <c r="N85" s="58"/>
      <c r="O85" s="58"/>
      <c r="P85" s="58"/>
      <c r="Q85" s="58"/>
      <c r="R85" s="50"/>
      <c r="S85" s="50"/>
      <c r="T85" s="50"/>
      <c r="U85" s="50"/>
      <c r="V85" s="50"/>
      <c r="W85" s="50"/>
      <c r="X85" s="50"/>
    </row>
    <row r="86" spans="1:24" ht="30" customHeight="1" thickBot="1" x14ac:dyDescent="0.3">
      <c r="A86" s="67"/>
      <c r="B86" s="67"/>
      <c r="C86" s="67"/>
      <c r="D86" s="67"/>
      <c r="E86" s="67"/>
      <c r="F86" s="68"/>
      <c r="G86" s="69" t="s">
        <v>341</v>
      </c>
      <c r="H86" s="70"/>
      <c r="I86" s="73"/>
      <c r="J86" s="69"/>
      <c r="K86" s="70"/>
      <c r="L86" s="73"/>
      <c r="M86" s="80"/>
      <c r="N86" s="58"/>
      <c r="O86" s="58"/>
      <c r="P86" s="58"/>
      <c r="Q86" s="58"/>
      <c r="R86" s="50"/>
      <c r="S86" s="50"/>
      <c r="T86" s="50"/>
      <c r="U86" s="50"/>
      <c r="V86" s="50"/>
      <c r="W86" s="50"/>
      <c r="X86" s="50"/>
    </row>
    <row r="87" spans="1:24" ht="30" customHeight="1" thickBot="1" x14ac:dyDescent="0.3">
      <c r="A87" s="50"/>
      <c r="B87" s="50"/>
      <c r="C87" s="50"/>
      <c r="D87" s="50"/>
      <c r="E87" s="50"/>
      <c r="F87" s="74"/>
      <c r="G87" s="69" t="s">
        <v>342</v>
      </c>
      <c r="H87" s="70"/>
      <c r="I87" s="73"/>
      <c r="J87" s="69"/>
      <c r="K87" s="70"/>
      <c r="L87" s="73"/>
      <c r="M87" s="80"/>
      <c r="N87" s="58"/>
      <c r="O87" s="58"/>
      <c r="P87" s="58"/>
      <c r="Q87" s="58"/>
      <c r="R87" s="50"/>
      <c r="S87" s="50"/>
      <c r="T87" s="50"/>
      <c r="U87" s="50"/>
      <c r="V87" s="50"/>
      <c r="W87" s="50"/>
      <c r="X87" s="50"/>
    </row>
    <row r="88" spans="1:24" ht="30" customHeight="1" x14ac:dyDescent="0.25">
      <c r="A88" s="59" t="s">
        <v>360</v>
      </c>
      <c r="B88" s="59"/>
      <c r="C88" s="59"/>
      <c r="D88" s="59"/>
      <c r="E88" s="59"/>
      <c r="F88" s="59"/>
      <c r="G88" s="59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0"/>
      <c r="S88" s="50"/>
      <c r="T88" s="50"/>
      <c r="U88" s="50"/>
      <c r="V88" s="50"/>
      <c r="W88" s="50"/>
      <c r="X88" s="50"/>
    </row>
    <row r="89" spans="1:24" ht="30" customHeight="1" thickBot="1" x14ac:dyDescent="0.3">
      <c r="A89" s="79" t="s">
        <v>361</v>
      </c>
      <c r="B89" s="79"/>
      <c r="C89" s="79"/>
      <c r="D89" s="79"/>
      <c r="E89" s="79"/>
      <c r="F89" s="79"/>
      <c r="G89" s="79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0"/>
      <c r="S89" s="50"/>
      <c r="T89" s="50"/>
      <c r="U89" s="50"/>
      <c r="V89" s="50"/>
      <c r="W89" s="50"/>
      <c r="X89" s="50"/>
    </row>
    <row r="90" spans="1:24" ht="30" customHeight="1" thickBot="1" x14ac:dyDescent="0.3">
      <c r="A90" s="62" t="s">
        <v>319</v>
      </c>
      <c r="B90" s="54"/>
      <c r="C90" s="75" t="s">
        <v>362</v>
      </c>
      <c r="D90" s="76"/>
      <c r="E90" s="76"/>
      <c r="F90" s="76"/>
      <c r="G90" s="77"/>
      <c r="H90" s="75" t="s">
        <v>363</v>
      </c>
      <c r="I90" s="76"/>
      <c r="J90" s="77"/>
      <c r="K90" s="75" t="s">
        <v>335</v>
      </c>
      <c r="L90" s="76"/>
      <c r="M90" s="77"/>
      <c r="N90" s="80"/>
      <c r="O90" s="58"/>
      <c r="P90" s="58"/>
      <c r="Q90" s="58"/>
      <c r="R90" s="50"/>
      <c r="S90" s="50"/>
      <c r="T90" s="50"/>
      <c r="U90" s="50"/>
      <c r="V90" s="50"/>
      <c r="W90" s="50"/>
      <c r="X90" s="50"/>
    </row>
    <row r="91" spans="1:24" ht="30" customHeight="1" thickBot="1" x14ac:dyDescent="0.3">
      <c r="A91" s="64" t="s">
        <v>364</v>
      </c>
      <c r="B91" s="66"/>
      <c r="C91" s="64"/>
      <c r="D91" s="65"/>
      <c r="E91" s="65"/>
      <c r="F91" s="65"/>
      <c r="G91" s="66"/>
      <c r="H91" s="64"/>
      <c r="I91" s="65"/>
      <c r="J91" s="66"/>
      <c r="K91" s="64"/>
      <c r="L91" s="65"/>
      <c r="M91" s="66"/>
      <c r="N91" s="80"/>
      <c r="O91" s="58"/>
      <c r="P91" s="58"/>
      <c r="Q91" s="58"/>
      <c r="R91" s="50"/>
      <c r="S91" s="50"/>
      <c r="T91" s="50"/>
      <c r="U91" s="50"/>
      <c r="V91" s="50"/>
      <c r="W91" s="50"/>
      <c r="X91" s="50"/>
    </row>
    <row r="92" spans="1:24" ht="30" customHeight="1" thickBot="1" x14ac:dyDescent="0.3">
      <c r="A92" s="67"/>
      <c r="B92" s="68"/>
      <c r="C92" s="69" t="s">
        <v>341</v>
      </c>
      <c r="D92" s="70"/>
      <c r="E92" s="70"/>
      <c r="F92" s="70"/>
      <c r="G92" s="70"/>
      <c r="H92" s="70"/>
      <c r="I92" s="70"/>
      <c r="J92" s="71"/>
      <c r="K92" s="72"/>
      <c r="L92" s="70"/>
      <c r="M92" s="73"/>
      <c r="N92" s="80"/>
      <c r="O92" s="58"/>
      <c r="P92" s="58"/>
      <c r="Q92" s="58"/>
      <c r="R92" s="50"/>
      <c r="S92" s="50"/>
      <c r="T92" s="50"/>
      <c r="U92" s="50"/>
      <c r="V92" s="50"/>
      <c r="W92" s="50"/>
      <c r="X92" s="50"/>
    </row>
    <row r="93" spans="1:24" ht="30" customHeight="1" thickBot="1" x14ac:dyDescent="0.3">
      <c r="A93" s="50"/>
      <c r="B93" s="74"/>
      <c r="C93" s="69" t="s">
        <v>342</v>
      </c>
      <c r="D93" s="70"/>
      <c r="E93" s="70"/>
      <c r="F93" s="70"/>
      <c r="G93" s="70"/>
      <c r="H93" s="70"/>
      <c r="I93" s="70"/>
      <c r="J93" s="71"/>
      <c r="K93" s="72"/>
      <c r="L93" s="70"/>
      <c r="M93" s="73"/>
      <c r="N93" s="80"/>
      <c r="O93" s="58"/>
      <c r="P93" s="58"/>
      <c r="Q93" s="58"/>
      <c r="R93" s="50"/>
      <c r="S93" s="50"/>
      <c r="T93" s="50"/>
      <c r="U93" s="50"/>
      <c r="V93" s="50"/>
      <c r="W93" s="50"/>
      <c r="X93" s="50"/>
    </row>
    <row r="94" spans="1:24" ht="30" customHeight="1" x14ac:dyDescent="0.25">
      <c r="A94" s="59" t="s">
        <v>365</v>
      </c>
      <c r="B94" s="59"/>
      <c r="C94" s="59"/>
      <c r="D94" s="59"/>
      <c r="E94" s="59"/>
      <c r="F94" s="59"/>
      <c r="G94" s="59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0"/>
      <c r="S94" s="50"/>
      <c r="T94" s="50"/>
      <c r="U94" s="50"/>
      <c r="V94" s="50"/>
      <c r="W94" s="50"/>
      <c r="X94" s="50"/>
    </row>
    <row r="95" spans="1:24" ht="30" customHeight="1" thickBot="1" x14ac:dyDescent="0.3">
      <c r="A95" s="79" t="s">
        <v>366</v>
      </c>
      <c r="B95" s="79"/>
      <c r="C95" s="79"/>
      <c r="D95" s="79"/>
      <c r="E95" s="79"/>
      <c r="F95" s="79"/>
      <c r="G95" s="79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0"/>
      <c r="S95" s="50"/>
      <c r="T95" s="50"/>
      <c r="U95" s="50"/>
      <c r="V95" s="50"/>
      <c r="W95" s="50"/>
      <c r="X95" s="50"/>
    </row>
    <row r="96" spans="1:24" ht="30" customHeight="1" thickBot="1" x14ac:dyDescent="0.3">
      <c r="A96" s="53" t="s">
        <v>319</v>
      </c>
      <c r="B96" s="75">
        <v>2019</v>
      </c>
      <c r="C96" s="76"/>
      <c r="D96" s="76"/>
      <c r="E96" s="76"/>
      <c r="F96" s="76"/>
      <c r="G96" s="77"/>
      <c r="H96" s="75" t="s">
        <v>367</v>
      </c>
      <c r="I96" s="76"/>
      <c r="J96" s="77"/>
      <c r="K96" s="75" t="s">
        <v>335</v>
      </c>
      <c r="L96" s="76"/>
      <c r="M96" s="77"/>
      <c r="N96" s="80"/>
      <c r="O96" s="58"/>
      <c r="P96" s="58"/>
      <c r="Q96" s="58"/>
      <c r="R96" s="50"/>
      <c r="S96" s="50"/>
      <c r="T96" s="50"/>
      <c r="U96" s="50"/>
      <c r="V96" s="50"/>
      <c r="W96" s="50"/>
      <c r="X96" s="50"/>
    </row>
    <row r="97" spans="1:24" ht="30" customHeight="1" thickBot="1" x14ac:dyDescent="0.3">
      <c r="A97" s="56"/>
      <c r="B97" s="64"/>
      <c r="C97" s="65"/>
      <c r="D97" s="65"/>
      <c r="E97" s="65"/>
      <c r="F97" s="65"/>
      <c r="G97" s="66"/>
      <c r="H97" s="64"/>
      <c r="I97" s="65"/>
      <c r="J97" s="66"/>
      <c r="K97" s="64"/>
      <c r="L97" s="65"/>
      <c r="M97" s="66"/>
      <c r="N97" s="80"/>
      <c r="O97" s="58"/>
      <c r="P97" s="58"/>
      <c r="Q97" s="58"/>
      <c r="R97" s="50"/>
      <c r="S97" s="50"/>
      <c r="T97" s="50"/>
      <c r="U97" s="50"/>
      <c r="V97" s="50"/>
      <c r="W97" s="50"/>
      <c r="X97" s="50"/>
    </row>
    <row r="98" spans="1:24" ht="30" customHeight="1" thickBot="1" x14ac:dyDescent="0.3">
      <c r="A98" s="50"/>
      <c r="B98" s="69" t="s">
        <v>341</v>
      </c>
      <c r="C98" s="70"/>
      <c r="D98" s="70"/>
      <c r="E98" s="70"/>
      <c r="F98" s="70"/>
      <c r="G98" s="70"/>
      <c r="H98" s="70"/>
      <c r="I98" s="70"/>
      <c r="J98" s="71"/>
      <c r="K98" s="72"/>
      <c r="L98" s="70"/>
      <c r="M98" s="73"/>
      <c r="N98" s="80"/>
      <c r="O98" s="58"/>
      <c r="P98" s="58"/>
      <c r="Q98" s="58"/>
      <c r="R98" s="50"/>
      <c r="S98" s="50"/>
      <c r="T98" s="50"/>
      <c r="U98" s="50"/>
      <c r="V98" s="50"/>
      <c r="W98" s="50"/>
      <c r="X98" s="50"/>
    </row>
    <row r="99" spans="1:24" ht="30" customHeight="1" thickBot="1" x14ac:dyDescent="0.3">
      <c r="A99" s="50"/>
      <c r="B99" s="69" t="s">
        <v>342</v>
      </c>
      <c r="C99" s="70"/>
      <c r="D99" s="70"/>
      <c r="E99" s="70"/>
      <c r="F99" s="70"/>
      <c r="G99" s="70"/>
      <c r="H99" s="70"/>
      <c r="I99" s="70"/>
      <c r="J99" s="71"/>
      <c r="K99" s="72"/>
      <c r="L99" s="70"/>
      <c r="M99" s="73"/>
      <c r="N99" s="80"/>
      <c r="O99" s="58"/>
      <c r="P99" s="58"/>
      <c r="Q99" s="58"/>
      <c r="R99" s="50"/>
      <c r="S99" s="50"/>
      <c r="T99" s="50"/>
      <c r="U99" s="50"/>
      <c r="V99" s="50"/>
      <c r="W99" s="50"/>
      <c r="X99" s="50"/>
    </row>
    <row r="100" spans="1:24" ht="30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0"/>
      <c r="S100" s="50"/>
      <c r="T100" s="50"/>
      <c r="U100" s="50"/>
      <c r="V100" s="50"/>
      <c r="W100" s="50"/>
      <c r="X100" s="50"/>
    </row>
    <row r="101" spans="1:24" ht="30" customHeight="1" thickBot="1" x14ac:dyDescent="0.3">
      <c r="A101" s="51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</row>
    <row r="102" spans="1:24" ht="30" customHeight="1" thickBot="1" x14ac:dyDescent="0.3">
      <c r="A102" s="81" t="s">
        <v>342</v>
      </c>
      <c r="B102" s="82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</row>
    <row r="103" spans="1:24" ht="30" customHeight="1" x14ac:dyDescent="0.25">
      <c r="A103" s="51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</row>
    <row r="104" spans="1:24" ht="30" customHeight="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pans="1:24" ht="30" customHeight="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pans="1:24" ht="30" customHeight="1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pans="1:24" ht="30" customHeight="1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pans="1:24" ht="30" customHeight="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pans="1:24" ht="30" customHeight="1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pans="1:24" ht="30" customHeight="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pans="1:24" ht="30" customHeight="1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pans="1:24" ht="30" customHeight="1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pans="1:23" ht="30" customHeight="1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pans="1:23" ht="30" customHeight="1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pans="1:23" ht="30" customHeight="1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pans="1:23" ht="30" customHeight="1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pans="1:23" ht="30" customHeight="1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pans="1:23" ht="30" customHeight="1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pans="1:23" ht="30" customHeight="1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pans="1:23" ht="30" customHeight="1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pans="1:23" ht="30" customHeight="1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pans="1:23" ht="30" customHeight="1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pans="1:23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pans="1:23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pans="1:23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pans="1:23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pans="1:23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pans="1:23" x14ac:dyDescent="0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pans="1:23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pans="1:23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pans="1:23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pans="1:23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pans="1:23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pans="1:23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pans="1:23" x14ac:dyDescent="0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pans="1:23" x14ac:dyDescent="0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pans="1:23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spans="1:23" x14ac:dyDescent="0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pans="1:23" x14ac:dyDescent="0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pans="1:23" x14ac:dyDescent="0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pans="1:23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spans="1:23" x14ac:dyDescent="0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pans="1:23" x14ac:dyDescent="0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pans="1:23" x14ac:dyDescent="0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pans="1:23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pans="1:23" x14ac:dyDescent="0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spans="1:23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pans="1:23" x14ac:dyDescent="0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spans="1:23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spans="1:23" x14ac:dyDescent="0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spans="1:23" x14ac:dyDescent="0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spans="1:23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spans="1:23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spans="1:23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spans="1:23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spans="1:23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spans="1:23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spans="1:23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spans="1:23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spans="1:23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spans="1:23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spans="1:23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pans="1:23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pans="1:23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pans="1:23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pans="1:23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spans="1:23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spans="1:23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spans="1:23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spans="1:23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spans="1:23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pans="1:23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spans="1:23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pans="1:23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spans="1:23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spans="1:23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spans="1:23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spans="1:23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</row>
    <row r="179" spans="1:23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</row>
    <row r="180" spans="1:23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</row>
    <row r="181" spans="1:23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</row>
    <row r="182" spans="1:23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</row>
    <row r="183" spans="1:23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</row>
    <row r="184" spans="1:23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</row>
    <row r="185" spans="1:23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</row>
    <row r="186" spans="1:23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</row>
    <row r="187" spans="1:23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</row>
    <row r="188" spans="1:23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</row>
    <row r="189" spans="1:23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</row>
    <row r="190" spans="1:23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</row>
    <row r="191" spans="1:23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</row>
    <row r="192" spans="1:23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</row>
    <row r="193" spans="1:23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</row>
    <row r="194" spans="1:23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</row>
    <row r="195" spans="1:23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</row>
    <row r="196" spans="1:23" x14ac:dyDescent="0.2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</row>
    <row r="197" spans="1:23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</row>
    <row r="198" spans="1:23" x14ac:dyDescent="0.2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</row>
    <row r="199" spans="1:23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</row>
    <row r="200" spans="1:23" x14ac:dyDescent="0.2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</row>
    <row r="201" spans="1:23" x14ac:dyDescent="0.2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</row>
    <row r="202" spans="1:23" x14ac:dyDescent="0.2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</row>
    <row r="203" spans="1:23" x14ac:dyDescent="0.2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</row>
    <row r="204" spans="1:23" x14ac:dyDescent="0.2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</row>
    <row r="205" spans="1:23" x14ac:dyDescent="0.2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</row>
    <row r="206" spans="1:23" x14ac:dyDescent="0.2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</row>
    <row r="207" spans="1:23" x14ac:dyDescent="0.2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</row>
    <row r="208" spans="1:23" x14ac:dyDescent="0.2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</row>
    <row r="209" spans="1:23" x14ac:dyDescent="0.2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</row>
    <row r="210" spans="1:23" x14ac:dyDescent="0.2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</row>
    <row r="211" spans="1:23" x14ac:dyDescent="0.2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</row>
    <row r="212" spans="1:23" x14ac:dyDescent="0.2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</row>
    <row r="213" spans="1:23" x14ac:dyDescent="0.2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</row>
    <row r="214" spans="1:23" x14ac:dyDescent="0.2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</row>
    <row r="215" spans="1:23" x14ac:dyDescent="0.2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</row>
    <row r="216" spans="1:23" x14ac:dyDescent="0.2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</row>
    <row r="217" spans="1:23" x14ac:dyDescent="0.2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</row>
    <row r="218" spans="1:23" x14ac:dyDescent="0.2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</row>
    <row r="219" spans="1:23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</row>
    <row r="220" spans="1:23" x14ac:dyDescent="0.2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</row>
    <row r="221" spans="1:23" x14ac:dyDescent="0.2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</row>
    <row r="222" spans="1:23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</row>
    <row r="223" spans="1:23" x14ac:dyDescent="0.2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</row>
    <row r="224" spans="1:23" x14ac:dyDescent="0.2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</row>
    <row r="225" spans="1:23" x14ac:dyDescent="0.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</row>
    <row r="226" spans="1:23" x14ac:dyDescent="0.2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</row>
    <row r="227" spans="1:23" x14ac:dyDescent="0.2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</row>
    <row r="228" spans="1:23" x14ac:dyDescent="0.2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</row>
    <row r="229" spans="1:23" x14ac:dyDescent="0.2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</row>
    <row r="230" spans="1:23" x14ac:dyDescent="0.2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</row>
    <row r="231" spans="1:23" x14ac:dyDescent="0.2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</row>
    <row r="232" spans="1:23" x14ac:dyDescent="0.2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</row>
    <row r="233" spans="1:23" x14ac:dyDescent="0.2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</row>
    <row r="234" spans="1:23" x14ac:dyDescent="0.2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</row>
    <row r="235" spans="1:23" x14ac:dyDescent="0.2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</row>
    <row r="236" spans="1:23" x14ac:dyDescent="0.2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</row>
    <row r="237" spans="1:23" x14ac:dyDescent="0.2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</row>
    <row r="238" spans="1:23" x14ac:dyDescent="0.2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</row>
    <row r="239" spans="1:23" x14ac:dyDescent="0.2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</row>
    <row r="240" spans="1:23" x14ac:dyDescent="0.2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</row>
    <row r="241" spans="1:23" x14ac:dyDescent="0.2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</row>
    <row r="242" spans="1:23" x14ac:dyDescent="0.2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</row>
    <row r="243" spans="1:23" x14ac:dyDescent="0.2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</row>
    <row r="244" spans="1:23" x14ac:dyDescent="0.2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</row>
    <row r="245" spans="1:23" x14ac:dyDescent="0.2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</row>
    <row r="246" spans="1:23" x14ac:dyDescent="0.2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</row>
    <row r="247" spans="1:23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</row>
    <row r="248" spans="1:23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</row>
    <row r="249" spans="1:23" x14ac:dyDescent="0.2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</row>
    <row r="250" spans="1:23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</row>
    <row r="251" spans="1:23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</row>
    <row r="252" spans="1:23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</row>
    <row r="253" spans="1:23" x14ac:dyDescent="0.2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</row>
    <row r="254" spans="1:23" x14ac:dyDescent="0.2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</row>
    <row r="255" spans="1:23" x14ac:dyDescent="0.2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</row>
    <row r="256" spans="1:23" x14ac:dyDescent="0.2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</row>
    <row r="257" spans="1:23" x14ac:dyDescent="0.2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</row>
    <row r="258" spans="1:23" x14ac:dyDescent="0.2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</row>
    <row r="259" spans="1:23" x14ac:dyDescent="0.2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</row>
    <row r="260" spans="1:23" x14ac:dyDescent="0.2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</row>
    <row r="261" spans="1:23" x14ac:dyDescent="0.2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</row>
    <row r="262" spans="1:23" x14ac:dyDescent="0.2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</row>
    <row r="263" spans="1:23" x14ac:dyDescent="0.2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</row>
    <row r="264" spans="1:23" x14ac:dyDescent="0.2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</row>
    <row r="265" spans="1:23" x14ac:dyDescent="0.2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</row>
    <row r="266" spans="1:23" x14ac:dyDescent="0.2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</row>
    <row r="267" spans="1:23" x14ac:dyDescent="0.2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</row>
    <row r="268" spans="1:23" x14ac:dyDescent="0.2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</row>
    <row r="269" spans="1:23" x14ac:dyDescent="0.2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</row>
    <row r="270" spans="1:23" x14ac:dyDescent="0.2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</row>
    <row r="271" spans="1:23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</row>
    <row r="272" spans="1:23" x14ac:dyDescent="0.2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</row>
    <row r="273" spans="1:23" x14ac:dyDescent="0.2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</row>
    <row r="274" spans="1:23" x14ac:dyDescent="0.2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</row>
    <row r="275" spans="1:23" x14ac:dyDescent="0.2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</row>
    <row r="276" spans="1:23" x14ac:dyDescent="0.2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</row>
    <row r="277" spans="1:23" x14ac:dyDescent="0.2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</row>
    <row r="278" spans="1:23" x14ac:dyDescent="0.2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</row>
    <row r="279" spans="1:23" x14ac:dyDescent="0.2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</row>
    <row r="280" spans="1:23" x14ac:dyDescent="0.2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</row>
    <row r="281" spans="1:23" x14ac:dyDescent="0.2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</row>
    <row r="282" spans="1:23" x14ac:dyDescent="0.2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</row>
    <row r="283" spans="1:23" x14ac:dyDescent="0.2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</row>
    <row r="284" spans="1:23" x14ac:dyDescent="0.2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</row>
    <row r="285" spans="1:23" x14ac:dyDescent="0.2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</row>
    <row r="286" spans="1:23" x14ac:dyDescent="0.2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</row>
    <row r="287" spans="1:23" x14ac:dyDescent="0.2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</row>
    <row r="288" spans="1:23" x14ac:dyDescent="0.2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</row>
    <row r="289" spans="1:24" x14ac:dyDescent="0.2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</row>
    <row r="290" spans="1:24" x14ac:dyDescent="0.2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</row>
    <row r="291" spans="1:24" x14ac:dyDescent="0.2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</row>
    <row r="292" spans="1:24" x14ac:dyDescent="0.2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</row>
    <row r="293" spans="1:24" x14ac:dyDescent="0.2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</row>
    <row r="294" spans="1:24" x14ac:dyDescent="0.2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</row>
    <row r="295" spans="1:24" x14ac:dyDescent="0.2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</row>
    <row r="296" spans="1:24" x14ac:dyDescent="0.2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</row>
    <row r="297" spans="1:24" x14ac:dyDescent="0.2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</row>
    <row r="298" spans="1:24" x14ac:dyDescent="0.2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</row>
    <row r="299" spans="1:24" x14ac:dyDescent="0.2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</row>
    <row r="300" spans="1:24" x14ac:dyDescent="0.25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</row>
    <row r="301" spans="1:24" x14ac:dyDescent="0.25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</row>
    <row r="302" spans="1:24" x14ac:dyDescent="0.25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</row>
    <row r="303" spans="1:24" x14ac:dyDescent="0.25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</row>
    <row r="304" spans="1:24" x14ac:dyDescent="0.25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</row>
    <row r="305" spans="1:24" x14ac:dyDescent="0.2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</row>
    <row r="306" spans="1:24" x14ac:dyDescent="0.25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</row>
    <row r="307" spans="1:24" x14ac:dyDescent="0.25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</row>
    <row r="308" spans="1:24" x14ac:dyDescent="0.25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</row>
    <row r="309" spans="1:24" x14ac:dyDescent="0.25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</row>
    <row r="310" spans="1:24" x14ac:dyDescent="0.25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</row>
    <row r="311" spans="1:24" x14ac:dyDescent="0.25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</row>
    <row r="312" spans="1:24" x14ac:dyDescent="0.25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</row>
    <row r="313" spans="1:24" x14ac:dyDescent="0.2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</row>
    <row r="314" spans="1:24" x14ac:dyDescent="0.25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</row>
    <row r="315" spans="1:24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</row>
    <row r="316" spans="1:24" x14ac:dyDescent="0.2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</row>
    <row r="317" spans="1:24" x14ac:dyDescent="0.2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</row>
    <row r="318" spans="1:24" x14ac:dyDescent="0.25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</row>
    <row r="319" spans="1:24" x14ac:dyDescent="0.25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</row>
    <row r="320" spans="1:24" x14ac:dyDescent="0.25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</row>
    <row r="321" spans="1:24" x14ac:dyDescent="0.25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</row>
    <row r="322" spans="1:24" x14ac:dyDescent="0.25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</row>
    <row r="323" spans="1:24" x14ac:dyDescent="0.25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</row>
    <row r="324" spans="1:24" x14ac:dyDescent="0.25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</row>
    <row r="325" spans="1:24" x14ac:dyDescent="0.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</row>
    <row r="326" spans="1:24" x14ac:dyDescent="0.25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</row>
    <row r="327" spans="1:24" x14ac:dyDescent="0.2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</row>
    <row r="328" spans="1:24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</row>
    <row r="329" spans="1:24" x14ac:dyDescent="0.25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</row>
    <row r="330" spans="1:24" x14ac:dyDescent="0.25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</row>
    <row r="331" spans="1:24" x14ac:dyDescent="0.25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</row>
    <row r="332" spans="1:24" x14ac:dyDescent="0.25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</row>
    <row r="333" spans="1:24" x14ac:dyDescent="0.25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</row>
    <row r="334" spans="1:24" x14ac:dyDescent="0.25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</row>
    <row r="335" spans="1:24" x14ac:dyDescent="0.2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</row>
    <row r="336" spans="1:24" x14ac:dyDescent="0.25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</row>
    <row r="337" spans="1:24" x14ac:dyDescent="0.25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</row>
    <row r="338" spans="1:24" x14ac:dyDescent="0.25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</row>
    <row r="339" spans="1:24" x14ac:dyDescent="0.25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</row>
    <row r="340" spans="1:24" x14ac:dyDescent="0.25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</row>
    <row r="341" spans="1:24" x14ac:dyDescent="0.25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</row>
    <row r="342" spans="1:24" x14ac:dyDescent="0.25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</row>
    <row r="343" spans="1:24" x14ac:dyDescent="0.25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</row>
    <row r="344" spans="1:24" x14ac:dyDescent="0.25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</row>
    <row r="345" spans="1:24" x14ac:dyDescent="0.2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</row>
    <row r="346" spans="1:24" x14ac:dyDescent="0.25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</row>
    <row r="347" spans="1:24" x14ac:dyDescent="0.25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</row>
    <row r="348" spans="1:24" x14ac:dyDescent="0.25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</row>
    <row r="349" spans="1:24" x14ac:dyDescent="0.25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</row>
    <row r="350" spans="1:24" x14ac:dyDescent="0.25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</row>
    <row r="351" spans="1:24" x14ac:dyDescent="0.25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</row>
    <row r="352" spans="1:24" x14ac:dyDescent="0.25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</row>
    <row r="353" spans="1:24" x14ac:dyDescent="0.25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</row>
    <row r="354" spans="1:24" x14ac:dyDescent="0.25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</row>
    <row r="355" spans="1:24" x14ac:dyDescent="0.2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</row>
    <row r="356" spans="1:24" x14ac:dyDescent="0.25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</row>
    <row r="357" spans="1:24" x14ac:dyDescent="0.25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</row>
    <row r="358" spans="1:24" x14ac:dyDescent="0.25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</row>
    <row r="359" spans="1:24" x14ac:dyDescent="0.25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</row>
    <row r="360" spans="1:24" x14ac:dyDescent="0.25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</row>
    <row r="361" spans="1:24" x14ac:dyDescent="0.25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</row>
    <row r="362" spans="1:24" x14ac:dyDescent="0.25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</row>
    <row r="363" spans="1:24" x14ac:dyDescent="0.2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</row>
    <row r="364" spans="1:24" x14ac:dyDescent="0.2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</row>
    <row r="365" spans="1:24" x14ac:dyDescent="0.2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</row>
    <row r="366" spans="1:24" x14ac:dyDescent="0.2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</row>
    <row r="367" spans="1:24" x14ac:dyDescent="0.2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</row>
    <row r="368" spans="1:24" x14ac:dyDescent="0.2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</row>
    <row r="369" spans="1:24" x14ac:dyDescent="0.2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</row>
    <row r="370" spans="1:24" x14ac:dyDescent="0.2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</row>
    <row r="371" spans="1:24" x14ac:dyDescent="0.2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</row>
    <row r="372" spans="1:24" x14ac:dyDescent="0.2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</row>
    <row r="373" spans="1:24" x14ac:dyDescent="0.2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</row>
    <row r="374" spans="1:24" x14ac:dyDescent="0.2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AEB6-8BFE-4DAD-9E5A-FE8C113A2A50}">
  <sheetPr>
    <pageSetUpPr fitToPage="1"/>
  </sheetPr>
  <dimension ref="A1:WWP74"/>
  <sheetViews>
    <sheetView topLeftCell="A32" workbookViewId="0">
      <selection activeCell="IX50" sqref="IX50"/>
    </sheetView>
  </sheetViews>
  <sheetFormatPr defaultColWidth="0" defaultRowHeight="0" customHeight="1" zeroHeight="1" x14ac:dyDescent="0.25"/>
  <cols>
    <col min="1" max="34" width="3.710937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3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3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3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3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3" ht="15" x14ac:dyDescent="0.25">
      <c r="Y5" s="163" t="s">
        <v>56</v>
      </c>
      <c r="Z5" s="163"/>
      <c r="AA5" s="163"/>
      <c r="AB5" s="163"/>
      <c r="AC5" s="163"/>
      <c r="AD5" s="163"/>
      <c r="AE5" s="164">
        <v>2023</v>
      </c>
      <c r="AF5" s="164"/>
      <c r="AG5" s="164"/>
    </row>
    <row r="6" spans="1:33" ht="15" x14ac:dyDescent="0.25"/>
    <row r="7" spans="1:33" ht="20.100000000000001" customHeight="1" x14ac:dyDescent="0.25">
      <c r="B7" s="115" t="s">
        <v>57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3" ht="6" customHeight="1" x14ac:dyDescent="0.25"/>
    <row r="9" spans="1:33" ht="15" customHeight="1" x14ac:dyDescent="0.25">
      <c r="C9" s="142" t="s">
        <v>58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 t="s">
        <v>59</v>
      </c>
      <c r="O9" s="142"/>
      <c r="P9" s="142"/>
      <c r="Q9" s="142" t="str">
        <f>"Rendimentos anuais - Ano "&amp; AnoCand-1</f>
        <v>Rendimentos anuais - Ano 2022</v>
      </c>
      <c r="R9" s="142"/>
      <c r="S9" s="142"/>
      <c r="T9" s="142"/>
      <c r="U9" s="142"/>
      <c r="V9" s="142"/>
      <c r="W9" s="142"/>
      <c r="X9" s="142"/>
      <c r="Y9" s="142" t="str">
        <f>"N.º de colaboradores - Ano "&amp;AnoCand-1</f>
        <v>N.º de colaboradores - Ano 2022</v>
      </c>
      <c r="Z9" s="142"/>
      <c r="AA9" s="142"/>
      <c r="AB9" s="142"/>
      <c r="AC9" s="142"/>
      <c r="AD9" s="142"/>
      <c r="AE9" s="142"/>
      <c r="AF9" s="142"/>
    </row>
    <row r="10" spans="1:33" ht="15" customHeight="1" x14ac:dyDescent="0.25"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 t="s">
        <v>60</v>
      </c>
      <c r="R10" s="142"/>
      <c r="S10" s="142"/>
      <c r="T10" s="142"/>
      <c r="U10" s="142" t="s">
        <v>61</v>
      </c>
      <c r="V10" s="142"/>
      <c r="W10" s="142"/>
      <c r="X10" s="142"/>
      <c r="Y10" s="156" t="s">
        <v>62</v>
      </c>
      <c r="Z10" s="157"/>
      <c r="AA10" s="157"/>
      <c r="AB10" s="158"/>
      <c r="AC10" s="142" t="s">
        <v>63</v>
      </c>
      <c r="AD10" s="142"/>
      <c r="AE10" s="142"/>
      <c r="AF10" s="142"/>
    </row>
    <row r="11" spans="1:33" ht="15" x14ac:dyDescent="0.25"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44"/>
      <c r="O11" s="144"/>
      <c r="P11" s="144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</row>
    <row r="12" spans="1:33" ht="15" x14ac:dyDescent="0.25"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31"/>
      <c r="O12" s="131"/>
      <c r="P12" s="131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</row>
    <row r="13" spans="1:33" ht="15" x14ac:dyDescent="0.25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31"/>
      <c r="O13" s="131"/>
      <c r="P13" s="131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</row>
    <row r="14" spans="1:33" ht="15" x14ac:dyDescent="0.25"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31"/>
      <c r="O14" s="131"/>
      <c r="P14" s="131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</row>
    <row r="15" spans="1:33" ht="15" x14ac:dyDescent="0.25"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31"/>
      <c r="O15" s="131"/>
      <c r="P15" s="131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</row>
    <row r="16" spans="1:33" ht="15" x14ac:dyDescent="0.25"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0"/>
      <c r="O16" s="160"/>
      <c r="P16" s="160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2:33" ht="15" x14ac:dyDescent="0.25">
      <c r="C17" s="129" t="s">
        <v>64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>
        <f>SUM(N11:P16)</f>
        <v>0</v>
      </c>
      <c r="O17" s="129"/>
      <c r="P17" s="129"/>
      <c r="Q17" s="146">
        <f>SUM(Q11:T16)</f>
        <v>0</v>
      </c>
      <c r="R17" s="146"/>
      <c r="S17" s="146"/>
      <c r="T17" s="146"/>
      <c r="U17" s="146">
        <f>SUM(U11:X16)</f>
        <v>0</v>
      </c>
      <c r="V17" s="146"/>
      <c r="W17" s="146"/>
      <c r="X17" s="146"/>
      <c r="Y17" s="146">
        <f>SUM(Y11:AB16)</f>
        <v>0</v>
      </c>
      <c r="Z17" s="146"/>
      <c r="AA17" s="146"/>
      <c r="AB17" s="146"/>
      <c r="AC17" s="146">
        <f>SUM(AC11:AF16)</f>
        <v>0</v>
      </c>
      <c r="AD17" s="146"/>
      <c r="AE17" s="146"/>
      <c r="AF17" s="146"/>
    </row>
    <row r="18" spans="2:33" ht="6" customHeight="1" x14ac:dyDescent="0.25">
      <c r="C18" s="154" t="s">
        <v>65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</row>
    <row r="19" spans="2:33" ht="6" customHeight="1" x14ac:dyDescent="0.25"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</row>
    <row r="20" spans="2:33" ht="20.100000000000001" customHeight="1" x14ac:dyDescent="0.25">
      <c r="B20" s="115" t="s">
        <v>66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</row>
    <row r="21" spans="2:33" ht="6" customHeight="1" x14ac:dyDescent="0.25"/>
    <row r="22" spans="2:33" ht="15" customHeight="1" x14ac:dyDescent="0.25">
      <c r="C22" s="142" t="s">
        <v>67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 t="str">
        <f>"N.º de trabalhadores - Ano "&amp;AnoCand-1</f>
        <v>N.º de trabalhadores - Ano 2022</v>
      </c>
      <c r="N22" s="142"/>
      <c r="O22" s="142"/>
      <c r="P22" s="142"/>
      <c r="Q22" s="142"/>
      <c r="R22" s="142"/>
      <c r="S22" s="142"/>
      <c r="T22" s="142"/>
      <c r="U22" s="156">
        <f>+AnoCand-1</f>
        <v>2022</v>
      </c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8"/>
    </row>
    <row r="23" spans="2:33" ht="15" customHeight="1" x14ac:dyDescent="0.25"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 t="s">
        <v>68</v>
      </c>
      <c r="N23" s="142"/>
      <c r="O23" s="142"/>
      <c r="P23" s="142"/>
      <c r="Q23" s="142" t="s">
        <v>69</v>
      </c>
      <c r="R23" s="142"/>
      <c r="S23" s="142"/>
      <c r="T23" s="142"/>
      <c r="U23" s="156" t="s">
        <v>70</v>
      </c>
      <c r="V23" s="157"/>
      <c r="W23" s="157"/>
      <c r="X23" s="158"/>
      <c r="Y23" s="156" t="s">
        <v>71</v>
      </c>
      <c r="Z23" s="157"/>
      <c r="AA23" s="157"/>
      <c r="AB23" s="158"/>
      <c r="AC23" s="156" t="s">
        <v>72</v>
      </c>
      <c r="AD23" s="157"/>
      <c r="AE23" s="157"/>
      <c r="AF23" s="158"/>
    </row>
    <row r="24" spans="2:33" ht="15" x14ac:dyDescent="0.25">
      <c r="C24" s="152" t="s">
        <v>73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</row>
    <row r="25" spans="2:33" ht="15" x14ac:dyDescent="0.25">
      <c r="C25" s="151" t="s">
        <v>74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</row>
    <row r="26" spans="2:33" ht="15" x14ac:dyDescent="0.25">
      <c r="C26" s="151" t="s">
        <v>75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</row>
    <row r="27" spans="2:33" ht="15" x14ac:dyDescent="0.25">
      <c r="C27" s="151" t="s">
        <v>76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</row>
    <row r="28" spans="2:33" ht="15" x14ac:dyDescent="0.25">
      <c r="C28" s="151" t="s">
        <v>77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</row>
    <row r="29" spans="2:33" ht="15" x14ac:dyDescent="0.25">
      <c r="C29" s="151" t="s">
        <v>78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</row>
    <row r="30" spans="2:33" ht="15" x14ac:dyDescent="0.25">
      <c r="C30" s="151" t="s">
        <v>79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</row>
    <row r="31" spans="2:33" ht="15" x14ac:dyDescent="0.25">
      <c r="C31" s="151" t="s">
        <v>80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</row>
    <row r="32" spans="2:33" ht="15" x14ac:dyDescent="0.25">
      <c r="C32" s="151" t="s">
        <v>81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</row>
    <row r="33" spans="2:33" ht="15" x14ac:dyDescent="0.25">
      <c r="C33" s="151" t="s">
        <v>82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</row>
    <row r="34" spans="2:33" ht="15" x14ac:dyDescent="0.25">
      <c r="C34" s="151" t="s">
        <v>83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</row>
    <row r="35" spans="2:33" ht="15" x14ac:dyDescent="0.25">
      <c r="C35" s="149" t="s">
        <v>84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</row>
    <row r="36" spans="2:33" ht="15" x14ac:dyDescent="0.25"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</row>
    <row r="37" spans="2:33" ht="15" x14ac:dyDescent="0.25"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</row>
    <row r="38" spans="2:33" ht="15" x14ac:dyDescent="0.25">
      <c r="C38" s="147" t="s">
        <v>85</v>
      </c>
      <c r="D38" s="147"/>
      <c r="E38" s="147"/>
      <c r="F38" s="147"/>
      <c r="G38" s="147"/>
      <c r="H38" s="147"/>
      <c r="I38" s="147"/>
      <c r="J38" s="147"/>
      <c r="K38" s="147"/>
      <c r="L38" s="147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</row>
    <row r="39" spans="2:33" ht="15" x14ac:dyDescent="0.25">
      <c r="C39" s="129" t="s">
        <v>86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46">
        <f>SUM(M24:P38)</f>
        <v>0</v>
      </c>
      <c r="N39" s="146"/>
      <c r="O39" s="146"/>
      <c r="P39" s="146"/>
      <c r="Q39" s="146">
        <f>SUM(Q24:T38)</f>
        <v>0</v>
      </c>
      <c r="R39" s="146"/>
      <c r="S39" s="146"/>
      <c r="T39" s="146"/>
      <c r="U39" s="146">
        <f>SUM(U24:X38)</f>
        <v>0</v>
      </c>
      <c r="V39" s="146"/>
      <c r="W39" s="146"/>
      <c r="X39" s="146"/>
      <c r="Y39" s="146">
        <f>SUM(Y24:AB38)</f>
        <v>0</v>
      </c>
      <c r="Z39" s="146"/>
      <c r="AA39" s="146"/>
      <c r="AB39" s="146"/>
      <c r="AC39" s="146">
        <f>SUM(AC24:AF38)</f>
        <v>0</v>
      </c>
      <c r="AD39" s="146"/>
      <c r="AE39" s="146"/>
      <c r="AF39" s="146"/>
    </row>
    <row r="40" spans="2:33" ht="6" customHeight="1" x14ac:dyDescent="0.25"/>
    <row r="41" spans="2:33" ht="6" customHeight="1" x14ac:dyDescent="0.25"/>
    <row r="42" spans="2:33" ht="20.100000000000001" customHeight="1" x14ac:dyDescent="0.25">
      <c r="B42" s="115" t="s">
        <v>288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</row>
    <row r="43" spans="2:33" ht="6" customHeight="1" x14ac:dyDescent="0.25"/>
    <row r="44" spans="2:33" ht="15" customHeight="1" x14ac:dyDescent="0.25">
      <c r="C44" s="142" t="s">
        <v>87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 t="s">
        <v>88</v>
      </c>
      <c r="Y44" s="142"/>
      <c r="Z44" s="142"/>
      <c r="AA44" s="142" t="s">
        <v>89</v>
      </c>
      <c r="AB44" s="142"/>
      <c r="AC44" s="142"/>
      <c r="AD44" s="142" t="s">
        <v>86</v>
      </c>
      <c r="AE44" s="142"/>
      <c r="AF44" s="142"/>
    </row>
    <row r="45" spans="2:33" ht="15" x14ac:dyDescent="0.25"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</row>
    <row r="46" spans="2:33" ht="15" x14ac:dyDescent="0.25">
      <c r="C46" s="143" t="s">
        <v>90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4"/>
      <c r="Y46" s="144"/>
      <c r="Z46" s="144"/>
      <c r="AA46" s="144"/>
      <c r="AB46" s="144"/>
      <c r="AC46" s="144"/>
      <c r="AD46" s="145">
        <f>+X46+AA46</f>
        <v>0</v>
      </c>
      <c r="AE46" s="145"/>
      <c r="AF46" s="145"/>
    </row>
    <row r="47" spans="2:33" ht="15" x14ac:dyDescent="0.25">
      <c r="C47" s="130" t="s">
        <v>91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  <c r="Y47" s="131"/>
      <c r="Z47" s="131"/>
      <c r="AA47" s="131"/>
      <c r="AB47" s="131"/>
      <c r="AC47" s="131"/>
      <c r="AD47" s="132">
        <f t="shared" ref="AD47:AD52" si="0">+X47+AA47</f>
        <v>0</v>
      </c>
      <c r="AE47" s="132"/>
      <c r="AF47" s="132"/>
    </row>
    <row r="48" spans="2:33" ht="15" x14ac:dyDescent="0.25">
      <c r="C48" s="130" t="s">
        <v>92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1"/>
      <c r="Y48" s="131"/>
      <c r="Z48" s="131"/>
      <c r="AA48" s="131"/>
      <c r="AB48" s="131"/>
      <c r="AC48" s="131"/>
      <c r="AD48" s="132">
        <f t="shared" si="0"/>
        <v>0</v>
      </c>
      <c r="AE48" s="132"/>
      <c r="AF48" s="132"/>
    </row>
    <row r="49" spans="2:33" ht="15" x14ac:dyDescent="0.25">
      <c r="C49" s="130" t="s">
        <v>93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1"/>
      <c r="Y49" s="131"/>
      <c r="Z49" s="131"/>
      <c r="AA49" s="131"/>
      <c r="AB49" s="131"/>
      <c r="AC49" s="131"/>
      <c r="AD49" s="132">
        <f t="shared" si="0"/>
        <v>0</v>
      </c>
      <c r="AE49" s="132"/>
      <c r="AF49" s="132"/>
    </row>
    <row r="50" spans="2:33" ht="15" x14ac:dyDescent="0.25">
      <c r="C50" s="130" t="s">
        <v>94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  <c r="Y50" s="131"/>
      <c r="Z50" s="131"/>
      <c r="AA50" s="131"/>
      <c r="AB50" s="131"/>
      <c r="AC50" s="131"/>
      <c r="AD50" s="132">
        <f t="shared" si="0"/>
        <v>0</v>
      </c>
      <c r="AE50" s="132"/>
      <c r="AF50" s="132"/>
    </row>
    <row r="51" spans="2:33" ht="15" x14ac:dyDescent="0.25">
      <c r="C51" s="130" t="s">
        <v>95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1"/>
      <c r="Y51" s="131"/>
      <c r="Z51" s="131"/>
      <c r="AA51" s="131"/>
      <c r="AB51" s="131"/>
      <c r="AC51" s="131"/>
      <c r="AD51" s="132">
        <f t="shared" si="0"/>
        <v>0</v>
      </c>
      <c r="AE51" s="132"/>
      <c r="AF51" s="132"/>
    </row>
    <row r="52" spans="2:33" ht="15" x14ac:dyDescent="0.25">
      <c r="C52" s="133" t="s">
        <v>96</v>
      </c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5"/>
      <c r="X52" s="136"/>
      <c r="Y52" s="137"/>
      <c r="Z52" s="138"/>
      <c r="AA52" s="136"/>
      <c r="AB52" s="137"/>
      <c r="AC52" s="138"/>
      <c r="AD52" s="139">
        <f t="shared" si="0"/>
        <v>0</v>
      </c>
      <c r="AE52" s="140"/>
      <c r="AF52" s="141"/>
    </row>
    <row r="53" spans="2:33" ht="15" x14ac:dyDescent="0.25">
      <c r="C53" s="129" t="s">
        <v>86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>
        <f>SUM(X46:Z52)</f>
        <v>0</v>
      </c>
      <c r="Y53" s="129"/>
      <c r="Z53" s="129"/>
      <c r="AA53" s="129">
        <f>SUM(AA46:AC52)</f>
        <v>0</v>
      </c>
      <c r="AB53" s="129"/>
      <c r="AC53" s="129"/>
      <c r="AD53" s="129">
        <f>SUM(AD46:AF52)</f>
        <v>0</v>
      </c>
      <c r="AE53" s="129"/>
      <c r="AF53" s="129"/>
    </row>
    <row r="54" spans="2:33" ht="6" customHeight="1" x14ac:dyDescent="0.25"/>
    <row r="55" spans="2:33" ht="6" customHeight="1" x14ac:dyDescent="0.25"/>
    <row r="56" spans="2:33" ht="20.100000000000001" customHeight="1" x14ac:dyDescent="0.25">
      <c r="B56" s="115" t="s">
        <v>287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</row>
    <row r="57" spans="2:33" ht="6" customHeight="1" x14ac:dyDescent="0.25"/>
    <row r="58" spans="2:33" ht="15" customHeight="1" x14ac:dyDescent="0.25">
      <c r="C58" s="128" t="s">
        <v>97</v>
      </c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>
        <f>+AnoCand-2</f>
        <v>2021</v>
      </c>
      <c r="P58" s="128"/>
      <c r="Q58" s="128"/>
      <c r="R58" s="128"/>
      <c r="S58" s="128"/>
      <c r="T58" s="128"/>
      <c r="U58" s="128"/>
      <c r="V58" s="128"/>
      <c r="W58" s="128"/>
      <c r="X58" s="128">
        <f>+AnoCand-1</f>
        <v>2022</v>
      </c>
      <c r="Y58" s="128"/>
      <c r="Z58" s="128"/>
      <c r="AA58" s="128"/>
      <c r="AB58" s="128"/>
      <c r="AC58" s="128"/>
      <c r="AD58" s="128"/>
      <c r="AE58" s="128"/>
      <c r="AF58" s="128"/>
    </row>
    <row r="59" spans="2:33" ht="24" customHeight="1" x14ac:dyDescent="0.25"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 t="s">
        <v>98</v>
      </c>
      <c r="P59" s="128"/>
      <c r="Q59" s="128"/>
      <c r="R59" s="128" t="s">
        <v>99</v>
      </c>
      <c r="S59" s="128"/>
      <c r="T59" s="128"/>
      <c r="U59" s="128"/>
      <c r="V59" s="128"/>
      <c r="W59" s="128"/>
      <c r="X59" s="128" t="s">
        <v>98</v>
      </c>
      <c r="Y59" s="128"/>
      <c r="Z59" s="128"/>
      <c r="AA59" s="128" t="s">
        <v>99</v>
      </c>
      <c r="AB59" s="128"/>
      <c r="AC59" s="128"/>
      <c r="AD59" s="128"/>
      <c r="AE59" s="128"/>
      <c r="AF59" s="128"/>
    </row>
    <row r="60" spans="2:33" ht="15" customHeight="1" x14ac:dyDescent="0.25"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 t="s">
        <v>100</v>
      </c>
      <c r="S60" s="128"/>
      <c r="T60" s="128"/>
      <c r="U60" s="128" t="s">
        <v>101</v>
      </c>
      <c r="V60" s="128"/>
      <c r="W60" s="128"/>
      <c r="X60" s="128"/>
      <c r="Y60" s="128"/>
      <c r="Z60" s="128"/>
      <c r="AA60" s="128" t="s">
        <v>100</v>
      </c>
      <c r="AB60" s="128"/>
      <c r="AC60" s="128"/>
      <c r="AD60" s="128" t="s">
        <v>101</v>
      </c>
      <c r="AE60" s="128"/>
      <c r="AF60" s="128"/>
    </row>
    <row r="61" spans="2:33" ht="15" x14ac:dyDescent="0.25">
      <c r="C61" s="125" t="s">
        <v>102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7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2:33" ht="15" x14ac:dyDescent="0.25">
      <c r="C62" s="121" t="s">
        <v>103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3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</row>
    <row r="63" spans="2:33" ht="15" x14ac:dyDescent="0.25">
      <c r="C63" s="121" t="s">
        <v>104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3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2:33" ht="15" x14ac:dyDescent="0.25">
      <c r="C64" s="117" t="s">
        <v>105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9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</row>
    <row r="65" spans="2:33" ht="15" x14ac:dyDescent="0.25">
      <c r="C65" s="114" t="s">
        <v>86</v>
      </c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>
        <f>SUM(O61:Q64)</f>
        <v>0</v>
      </c>
      <c r="P65" s="114"/>
      <c r="Q65" s="114"/>
      <c r="R65" s="114">
        <f>SUM(R61:T64)</f>
        <v>0</v>
      </c>
      <c r="S65" s="114"/>
      <c r="T65" s="114"/>
      <c r="U65" s="114">
        <f>SUM(U61:W64)</f>
        <v>0</v>
      </c>
      <c r="V65" s="114"/>
      <c r="W65" s="114"/>
      <c r="X65" s="114">
        <f>SUM(X61:Z64)</f>
        <v>0</v>
      </c>
      <c r="Y65" s="114"/>
      <c r="Z65" s="114"/>
      <c r="AA65" s="114">
        <f>SUM(AA61:AC64)</f>
        <v>0</v>
      </c>
      <c r="AB65" s="114"/>
      <c r="AC65" s="114"/>
      <c r="AD65" s="114">
        <f>SUM(AD61:AF64)</f>
        <v>0</v>
      </c>
      <c r="AE65" s="114"/>
      <c r="AF65" s="114"/>
    </row>
    <row r="66" spans="2:33" ht="6" customHeight="1" x14ac:dyDescent="0.25"/>
    <row r="67" spans="2:33" ht="6" customHeight="1" x14ac:dyDescent="0.25"/>
    <row r="68" spans="2:33" ht="20.100000000000001" customHeight="1" x14ac:dyDescent="0.25">
      <c r="B68" s="115" t="s">
        <v>106</v>
      </c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</row>
    <row r="69" spans="2:33" ht="6" customHeight="1" x14ac:dyDescent="0.25"/>
    <row r="70" spans="2:33" ht="15" x14ac:dyDescent="0.25">
      <c r="C70" s="96" t="s">
        <v>379</v>
      </c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24" t="s">
        <v>40</v>
      </c>
      <c r="O70" s="21"/>
      <c r="R70" s="24" t="s">
        <v>41</v>
      </c>
      <c r="S70" s="21"/>
    </row>
    <row r="71" spans="2:33" ht="6" customHeight="1" x14ac:dyDescent="0.25">
      <c r="AF71" s="19"/>
    </row>
    <row r="72" spans="2:33" ht="15" x14ac:dyDescent="0.25">
      <c r="C72" s="96" t="s">
        <v>294</v>
      </c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24" t="s">
        <v>40</v>
      </c>
      <c r="O72" s="21"/>
      <c r="R72" s="24" t="s">
        <v>41</v>
      </c>
      <c r="S72" s="21"/>
      <c r="U72" s="106" t="s">
        <v>295</v>
      </c>
      <c r="V72" s="106"/>
      <c r="X72" s="42"/>
      <c r="Y72" s="42"/>
      <c r="Z72" s="42"/>
      <c r="AA72" s="42"/>
      <c r="AB72" s="42"/>
      <c r="AC72" s="42"/>
      <c r="AD72" s="42"/>
      <c r="AE72" s="42"/>
      <c r="AF72" s="42"/>
      <c r="AG72" s="42"/>
    </row>
    <row r="73" spans="2:33" ht="6" customHeight="1" x14ac:dyDescent="0.25"/>
    <row r="74" spans="2:33" ht="15" x14ac:dyDescent="0.25">
      <c r="C74" s="96" t="s">
        <v>296</v>
      </c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42"/>
      <c r="R74" s="44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</row>
  </sheetData>
  <mergeCells count="249">
    <mergeCell ref="Y10:AB10"/>
    <mergeCell ref="AC10:AF10"/>
    <mergeCell ref="C11:M11"/>
    <mergeCell ref="N11:P11"/>
    <mergeCell ref="Q11:T11"/>
    <mergeCell ref="U11:X11"/>
    <mergeCell ref="Y11:AB11"/>
    <mergeCell ref="AC11:AF11"/>
    <mergeCell ref="B1:K4"/>
    <mergeCell ref="Y5:AD5"/>
    <mergeCell ref="AE5:AG5"/>
    <mergeCell ref="B7:AG7"/>
    <mergeCell ref="C9:M10"/>
    <mergeCell ref="N9:P10"/>
    <mergeCell ref="Q9:X9"/>
    <mergeCell ref="Y9:AF9"/>
    <mergeCell ref="Q10:T10"/>
    <mergeCell ref="U10:X10"/>
    <mergeCell ref="C13:M13"/>
    <mergeCell ref="N13:P13"/>
    <mergeCell ref="Q13:T13"/>
    <mergeCell ref="U13:X13"/>
    <mergeCell ref="Y13:AB13"/>
    <mergeCell ref="AC13:AF13"/>
    <mergeCell ref="C12:M12"/>
    <mergeCell ref="N12:P12"/>
    <mergeCell ref="Q12:T12"/>
    <mergeCell ref="U12:X12"/>
    <mergeCell ref="Y12:AB12"/>
    <mergeCell ref="AC12:AF12"/>
    <mergeCell ref="C15:M15"/>
    <mergeCell ref="N15:P15"/>
    <mergeCell ref="Q15:T15"/>
    <mergeCell ref="U15:X15"/>
    <mergeCell ref="Y15:AB15"/>
    <mergeCell ref="AC15:AF15"/>
    <mergeCell ref="C14:M14"/>
    <mergeCell ref="N14:P14"/>
    <mergeCell ref="Q14:T14"/>
    <mergeCell ref="U14:X14"/>
    <mergeCell ref="Y14:AB14"/>
    <mergeCell ref="AC14:AF14"/>
    <mergeCell ref="C17:M17"/>
    <mergeCell ref="N17:P17"/>
    <mergeCell ref="Q17:T17"/>
    <mergeCell ref="U17:X17"/>
    <mergeCell ref="Y17:AB17"/>
    <mergeCell ref="AC17:AF17"/>
    <mergeCell ref="C16:M16"/>
    <mergeCell ref="N16:P16"/>
    <mergeCell ref="Q16:T16"/>
    <mergeCell ref="U16:X16"/>
    <mergeCell ref="Y16:AB16"/>
    <mergeCell ref="AC16:AF16"/>
    <mergeCell ref="C18:AF19"/>
    <mergeCell ref="B20:AG20"/>
    <mergeCell ref="C22:L23"/>
    <mergeCell ref="M22:T22"/>
    <mergeCell ref="U22:AF22"/>
    <mergeCell ref="M23:P23"/>
    <mergeCell ref="Q23:T23"/>
    <mergeCell ref="U23:X23"/>
    <mergeCell ref="Y23:AB23"/>
    <mergeCell ref="AC23:AF23"/>
    <mergeCell ref="C25:L25"/>
    <mergeCell ref="M25:P25"/>
    <mergeCell ref="Q25:T25"/>
    <mergeCell ref="U25:X25"/>
    <mergeCell ref="Y25:AB25"/>
    <mergeCell ref="AC25:AF25"/>
    <mergeCell ref="C24:L24"/>
    <mergeCell ref="M24:P24"/>
    <mergeCell ref="Q24:T24"/>
    <mergeCell ref="U24:X24"/>
    <mergeCell ref="Y24:AB24"/>
    <mergeCell ref="AC24:AF24"/>
    <mergeCell ref="C27:L27"/>
    <mergeCell ref="M27:P27"/>
    <mergeCell ref="Q27:T27"/>
    <mergeCell ref="U27:X27"/>
    <mergeCell ref="Y27:AB27"/>
    <mergeCell ref="AC27:AF27"/>
    <mergeCell ref="C26:L26"/>
    <mergeCell ref="M26:P26"/>
    <mergeCell ref="Q26:T26"/>
    <mergeCell ref="U26:X26"/>
    <mergeCell ref="Y26:AB26"/>
    <mergeCell ref="AC26:AF26"/>
    <mergeCell ref="C29:L29"/>
    <mergeCell ref="M29:P29"/>
    <mergeCell ref="Q29:T29"/>
    <mergeCell ref="U29:X29"/>
    <mergeCell ref="Y29:AB29"/>
    <mergeCell ref="AC29:AF29"/>
    <mergeCell ref="C28:L28"/>
    <mergeCell ref="M28:P28"/>
    <mergeCell ref="Q28:T28"/>
    <mergeCell ref="U28:X28"/>
    <mergeCell ref="Y28:AB28"/>
    <mergeCell ref="AC28:AF28"/>
    <mergeCell ref="C31:L31"/>
    <mergeCell ref="M31:P31"/>
    <mergeCell ref="Q31:T31"/>
    <mergeCell ref="U31:X31"/>
    <mergeCell ref="Y31:AB31"/>
    <mergeCell ref="AC31:AF31"/>
    <mergeCell ref="C30:L30"/>
    <mergeCell ref="M30:P30"/>
    <mergeCell ref="Q30:T30"/>
    <mergeCell ref="U30:X30"/>
    <mergeCell ref="Y30:AB30"/>
    <mergeCell ref="AC30:AF30"/>
    <mergeCell ref="C33:L33"/>
    <mergeCell ref="M33:P33"/>
    <mergeCell ref="Q33:T33"/>
    <mergeCell ref="U33:X33"/>
    <mergeCell ref="Y33:AB33"/>
    <mergeCell ref="AC33:AF33"/>
    <mergeCell ref="C32:L32"/>
    <mergeCell ref="M32:P32"/>
    <mergeCell ref="Q32:T32"/>
    <mergeCell ref="U32:X32"/>
    <mergeCell ref="Y32:AB32"/>
    <mergeCell ref="AC32:AF32"/>
    <mergeCell ref="C35:L35"/>
    <mergeCell ref="M35:P35"/>
    <mergeCell ref="Q35:T35"/>
    <mergeCell ref="U35:X35"/>
    <mergeCell ref="Y35:AB35"/>
    <mergeCell ref="AC35:AF35"/>
    <mergeCell ref="C34:L34"/>
    <mergeCell ref="M34:P34"/>
    <mergeCell ref="Q34:T34"/>
    <mergeCell ref="U34:X34"/>
    <mergeCell ref="Y34:AB34"/>
    <mergeCell ref="AC34:AF34"/>
    <mergeCell ref="C37:L37"/>
    <mergeCell ref="M37:P37"/>
    <mergeCell ref="Q37:T37"/>
    <mergeCell ref="U37:X37"/>
    <mergeCell ref="Y37:AB37"/>
    <mergeCell ref="AC37:AF37"/>
    <mergeCell ref="C36:L36"/>
    <mergeCell ref="M36:P36"/>
    <mergeCell ref="Q36:T36"/>
    <mergeCell ref="U36:X36"/>
    <mergeCell ref="Y36:AB36"/>
    <mergeCell ref="AC36:AF36"/>
    <mergeCell ref="C39:L39"/>
    <mergeCell ref="M39:P39"/>
    <mergeCell ref="Q39:T39"/>
    <mergeCell ref="U39:X39"/>
    <mergeCell ref="Y39:AB39"/>
    <mergeCell ref="AC39:AF39"/>
    <mergeCell ref="C38:L38"/>
    <mergeCell ref="M38:P38"/>
    <mergeCell ref="Q38:T38"/>
    <mergeCell ref="U38:X38"/>
    <mergeCell ref="Y38:AB38"/>
    <mergeCell ref="AC38:AF38"/>
    <mergeCell ref="C47:W47"/>
    <mergeCell ref="X47:Z47"/>
    <mergeCell ref="AA47:AC47"/>
    <mergeCell ref="AD47:AF47"/>
    <mergeCell ref="C48:W48"/>
    <mergeCell ref="X48:Z48"/>
    <mergeCell ref="AA48:AC48"/>
    <mergeCell ref="AD48:AF48"/>
    <mergeCell ref="B42:AG42"/>
    <mergeCell ref="C44:W45"/>
    <mergeCell ref="X44:Z45"/>
    <mergeCell ref="AA44:AC45"/>
    <mergeCell ref="AD44:AF45"/>
    <mergeCell ref="C46:W46"/>
    <mergeCell ref="X46:Z46"/>
    <mergeCell ref="AA46:AC46"/>
    <mergeCell ref="AD46:AF46"/>
    <mergeCell ref="C51:W51"/>
    <mergeCell ref="X51:Z51"/>
    <mergeCell ref="AA51:AC51"/>
    <mergeCell ref="AD51:AF51"/>
    <mergeCell ref="C52:W52"/>
    <mergeCell ref="X52:Z52"/>
    <mergeCell ref="AA52:AC52"/>
    <mergeCell ref="AD52:AF52"/>
    <mergeCell ref="C49:W49"/>
    <mergeCell ref="X49:Z49"/>
    <mergeCell ref="AA49:AC49"/>
    <mergeCell ref="AD49:AF49"/>
    <mergeCell ref="C50:W50"/>
    <mergeCell ref="X50:Z50"/>
    <mergeCell ref="AA50:AC50"/>
    <mergeCell ref="AD50:AF50"/>
    <mergeCell ref="X59:Z60"/>
    <mergeCell ref="AA59:AF59"/>
    <mergeCell ref="R60:T60"/>
    <mergeCell ref="U60:W60"/>
    <mergeCell ref="AA60:AC60"/>
    <mergeCell ref="AD60:AF60"/>
    <mergeCell ref="C53:W53"/>
    <mergeCell ref="X53:Z53"/>
    <mergeCell ref="AA53:AC53"/>
    <mergeCell ref="AD53:AF53"/>
    <mergeCell ref="B56:AG56"/>
    <mergeCell ref="C58:N60"/>
    <mergeCell ref="O58:W58"/>
    <mergeCell ref="X58:AF58"/>
    <mergeCell ref="O59:Q60"/>
    <mergeCell ref="R59:W59"/>
    <mergeCell ref="AD61:AF61"/>
    <mergeCell ref="C62:N62"/>
    <mergeCell ref="O62:Q62"/>
    <mergeCell ref="R62:T62"/>
    <mergeCell ref="U62:W62"/>
    <mergeCell ref="X62:Z62"/>
    <mergeCell ref="AA62:AC62"/>
    <mergeCell ref="AD62:AF62"/>
    <mergeCell ref="C61:N61"/>
    <mergeCell ref="O61:Q61"/>
    <mergeCell ref="R61:T61"/>
    <mergeCell ref="U61:W61"/>
    <mergeCell ref="X61:Z61"/>
    <mergeCell ref="AA61:AC61"/>
    <mergeCell ref="AD63:AF63"/>
    <mergeCell ref="C64:N64"/>
    <mergeCell ref="O64:Q64"/>
    <mergeCell ref="R64:T64"/>
    <mergeCell ref="U64:W64"/>
    <mergeCell ref="X64:Z64"/>
    <mergeCell ref="AA64:AC64"/>
    <mergeCell ref="AD64:AF64"/>
    <mergeCell ref="C63:N63"/>
    <mergeCell ref="O63:Q63"/>
    <mergeCell ref="R63:T63"/>
    <mergeCell ref="U63:W63"/>
    <mergeCell ref="X63:Z63"/>
    <mergeCell ref="AA63:AC63"/>
    <mergeCell ref="U72:V72"/>
    <mergeCell ref="C74:P74"/>
    <mergeCell ref="AD65:AF65"/>
    <mergeCell ref="B68:AG68"/>
    <mergeCell ref="C65:N65"/>
    <mergeCell ref="O65:Q65"/>
    <mergeCell ref="R65:T65"/>
    <mergeCell ref="U65:W65"/>
    <mergeCell ref="X65:Z65"/>
    <mergeCell ref="AA65:AC65"/>
    <mergeCell ref="C70:M70"/>
    <mergeCell ref="C72:M72"/>
  </mergeCells>
  <dataValidations count="1">
    <dataValidation type="list" allowBlank="1" showInputMessage="1" showErrorMessage="1" sqref="C11:C16 IY11:IY16 SU11:SU16 ACQ11:ACQ16 AMM11:AMM16 AWI11:AWI16 BGE11:BGE16 BQA11:BQA16 BZW11:BZW16 CJS11:CJS16 CTO11:CTO16 DDK11:DDK16 DNG11:DNG16 DXC11:DXC16 EGY11:EGY16 EQU11:EQU16 FAQ11:FAQ16 FKM11:FKM16 FUI11:FUI16 GEE11:GEE16 GOA11:GOA16 GXW11:GXW16 HHS11:HHS16 HRO11:HRO16 IBK11:IBK16 ILG11:ILG16 IVC11:IVC16 JEY11:JEY16 JOU11:JOU16 JYQ11:JYQ16 KIM11:KIM16 KSI11:KSI16 LCE11:LCE16 LMA11:LMA16 LVW11:LVW16 MFS11:MFS16 MPO11:MPO16 MZK11:MZK16 NJG11:NJG16 NTC11:NTC16 OCY11:OCY16 OMU11:OMU16 OWQ11:OWQ16 PGM11:PGM16 PQI11:PQI16 QAE11:QAE16 QKA11:QKA16 QTW11:QTW16 RDS11:RDS16 RNO11:RNO16 RXK11:RXK16 SHG11:SHG16 SRC11:SRC16 TAY11:TAY16 TKU11:TKU16 TUQ11:TUQ16 UEM11:UEM16 UOI11:UOI16 UYE11:UYE16 VIA11:VIA16 VRW11:VRW16 WBS11:WBS16 WLO11:WLO16 WVK11:WVK16 RNO983051:RNO983056 IY65547:IY65552 SU65547:SU65552 ACQ65547:ACQ65552 AMM65547:AMM65552 AWI65547:AWI65552 BGE65547:BGE65552 BQA65547:BQA65552 BZW65547:BZW65552 CJS65547:CJS65552 CTO65547:CTO65552 DDK65547:DDK65552 DNG65547:DNG65552 DXC65547:DXC65552 EGY65547:EGY65552 EQU65547:EQU65552 FAQ65547:FAQ65552 FKM65547:FKM65552 FUI65547:FUI65552 GEE65547:GEE65552 GOA65547:GOA65552 GXW65547:GXW65552 HHS65547:HHS65552 HRO65547:HRO65552 IBK65547:IBK65552 ILG65547:ILG65552 IVC65547:IVC65552 JEY65547:JEY65552 JOU65547:JOU65552 JYQ65547:JYQ65552 KIM65547:KIM65552 KSI65547:KSI65552 LCE65547:LCE65552 LMA65547:LMA65552 LVW65547:LVW65552 MFS65547:MFS65552 MPO65547:MPO65552 MZK65547:MZK65552 NJG65547:NJG65552 NTC65547:NTC65552 OCY65547:OCY65552 OMU65547:OMU65552 OWQ65547:OWQ65552 PGM65547:PGM65552 PQI65547:PQI65552 QAE65547:QAE65552 QKA65547:QKA65552 QTW65547:QTW65552 RDS65547:RDS65552 RNO65547:RNO65552 RXK65547:RXK65552 SHG65547:SHG65552 SRC65547:SRC65552 TAY65547:TAY65552 TKU65547:TKU65552 TUQ65547:TUQ65552 UEM65547:UEM65552 UOI65547:UOI65552 UYE65547:UYE65552 VIA65547:VIA65552 VRW65547:VRW65552 WBS65547:WBS65552 WLO65547:WLO65552 WVK65547:WVK65552 RXK983051:RXK983056 IY131083:IY131088 SU131083:SU131088 ACQ131083:ACQ131088 AMM131083:AMM131088 AWI131083:AWI131088 BGE131083:BGE131088 BQA131083:BQA131088 BZW131083:BZW131088 CJS131083:CJS131088 CTO131083:CTO131088 DDK131083:DDK131088 DNG131083:DNG131088 DXC131083:DXC131088 EGY131083:EGY131088 EQU131083:EQU131088 FAQ131083:FAQ131088 FKM131083:FKM131088 FUI131083:FUI131088 GEE131083:GEE131088 GOA131083:GOA131088 GXW131083:GXW131088 HHS131083:HHS131088 HRO131083:HRO131088 IBK131083:IBK131088 ILG131083:ILG131088 IVC131083:IVC131088 JEY131083:JEY131088 JOU131083:JOU131088 JYQ131083:JYQ131088 KIM131083:KIM131088 KSI131083:KSI131088 LCE131083:LCE131088 LMA131083:LMA131088 LVW131083:LVW131088 MFS131083:MFS131088 MPO131083:MPO131088 MZK131083:MZK131088 NJG131083:NJG131088 NTC131083:NTC131088 OCY131083:OCY131088 OMU131083:OMU131088 OWQ131083:OWQ131088 PGM131083:PGM131088 PQI131083:PQI131088 QAE131083:QAE131088 QKA131083:QKA131088 QTW131083:QTW131088 RDS131083:RDS131088 RNO131083:RNO131088 RXK131083:RXK131088 SHG131083:SHG131088 SRC131083:SRC131088 TAY131083:TAY131088 TKU131083:TKU131088 TUQ131083:TUQ131088 UEM131083:UEM131088 UOI131083:UOI131088 UYE131083:UYE131088 VIA131083:VIA131088 VRW131083:VRW131088 WBS131083:WBS131088 WLO131083:WLO131088 WVK131083:WVK131088 SHG983051:SHG983056 IY196619:IY196624 SU196619:SU196624 ACQ196619:ACQ196624 AMM196619:AMM196624 AWI196619:AWI196624 BGE196619:BGE196624 BQA196619:BQA196624 BZW196619:BZW196624 CJS196619:CJS196624 CTO196619:CTO196624 DDK196619:DDK196624 DNG196619:DNG196624 DXC196619:DXC196624 EGY196619:EGY196624 EQU196619:EQU196624 FAQ196619:FAQ196624 FKM196619:FKM196624 FUI196619:FUI196624 GEE196619:GEE196624 GOA196619:GOA196624 GXW196619:GXW196624 HHS196619:HHS196624 HRO196619:HRO196624 IBK196619:IBK196624 ILG196619:ILG196624 IVC196619:IVC196624 JEY196619:JEY196624 JOU196619:JOU196624 JYQ196619:JYQ196624 KIM196619:KIM196624 KSI196619:KSI196624 LCE196619:LCE196624 LMA196619:LMA196624 LVW196619:LVW196624 MFS196619:MFS196624 MPO196619:MPO196624 MZK196619:MZK196624 NJG196619:NJG196624 NTC196619:NTC196624 OCY196619:OCY196624 OMU196619:OMU196624 OWQ196619:OWQ196624 PGM196619:PGM196624 PQI196619:PQI196624 QAE196619:QAE196624 QKA196619:QKA196624 QTW196619:QTW196624 RDS196619:RDS196624 RNO196619:RNO196624 RXK196619:RXK196624 SHG196619:SHG196624 SRC196619:SRC196624 TAY196619:TAY196624 TKU196619:TKU196624 TUQ196619:TUQ196624 UEM196619:UEM196624 UOI196619:UOI196624 UYE196619:UYE196624 VIA196619:VIA196624 VRW196619:VRW196624 WBS196619:WBS196624 WLO196619:WLO196624 WVK196619:WVK196624 SRC983051:SRC983056 IY262155:IY262160 SU262155:SU262160 ACQ262155:ACQ262160 AMM262155:AMM262160 AWI262155:AWI262160 BGE262155:BGE262160 BQA262155:BQA262160 BZW262155:BZW262160 CJS262155:CJS262160 CTO262155:CTO262160 DDK262155:DDK262160 DNG262155:DNG262160 DXC262155:DXC262160 EGY262155:EGY262160 EQU262155:EQU262160 FAQ262155:FAQ262160 FKM262155:FKM262160 FUI262155:FUI262160 GEE262155:GEE262160 GOA262155:GOA262160 GXW262155:GXW262160 HHS262155:HHS262160 HRO262155:HRO262160 IBK262155:IBK262160 ILG262155:ILG262160 IVC262155:IVC262160 JEY262155:JEY262160 JOU262155:JOU262160 JYQ262155:JYQ262160 KIM262155:KIM262160 KSI262155:KSI262160 LCE262155:LCE262160 LMA262155:LMA262160 LVW262155:LVW262160 MFS262155:MFS262160 MPO262155:MPO262160 MZK262155:MZK262160 NJG262155:NJG262160 NTC262155:NTC262160 OCY262155:OCY262160 OMU262155:OMU262160 OWQ262155:OWQ262160 PGM262155:PGM262160 PQI262155:PQI262160 QAE262155:QAE262160 QKA262155:QKA262160 QTW262155:QTW262160 RDS262155:RDS262160 RNO262155:RNO262160 RXK262155:RXK262160 SHG262155:SHG262160 SRC262155:SRC262160 TAY262155:TAY262160 TKU262155:TKU262160 TUQ262155:TUQ262160 UEM262155:UEM262160 UOI262155:UOI262160 UYE262155:UYE262160 VIA262155:VIA262160 VRW262155:VRW262160 WBS262155:WBS262160 WLO262155:WLO262160 WVK262155:WVK262160 TAY983051:TAY983056 IY327691:IY327696 SU327691:SU327696 ACQ327691:ACQ327696 AMM327691:AMM327696 AWI327691:AWI327696 BGE327691:BGE327696 BQA327691:BQA327696 BZW327691:BZW327696 CJS327691:CJS327696 CTO327691:CTO327696 DDK327691:DDK327696 DNG327691:DNG327696 DXC327691:DXC327696 EGY327691:EGY327696 EQU327691:EQU327696 FAQ327691:FAQ327696 FKM327691:FKM327696 FUI327691:FUI327696 GEE327691:GEE327696 GOA327691:GOA327696 GXW327691:GXW327696 HHS327691:HHS327696 HRO327691:HRO327696 IBK327691:IBK327696 ILG327691:ILG327696 IVC327691:IVC327696 JEY327691:JEY327696 JOU327691:JOU327696 JYQ327691:JYQ327696 KIM327691:KIM327696 KSI327691:KSI327696 LCE327691:LCE327696 LMA327691:LMA327696 LVW327691:LVW327696 MFS327691:MFS327696 MPO327691:MPO327696 MZK327691:MZK327696 NJG327691:NJG327696 NTC327691:NTC327696 OCY327691:OCY327696 OMU327691:OMU327696 OWQ327691:OWQ327696 PGM327691:PGM327696 PQI327691:PQI327696 QAE327691:QAE327696 QKA327691:QKA327696 QTW327691:QTW327696 RDS327691:RDS327696 RNO327691:RNO327696 RXK327691:RXK327696 SHG327691:SHG327696 SRC327691:SRC327696 TAY327691:TAY327696 TKU327691:TKU327696 TUQ327691:TUQ327696 UEM327691:UEM327696 UOI327691:UOI327696 UYE327691:UYE327696 VIA327691:VIA327696 VRW327691:VRW327696 WBS327691:WBS327696 WLO327691:WLO327696 WVK327691:WVK327696 TKU983051:TKU983056 IY393227:IY393232 SU393227:SU393232 ACQ393227:ACQ393232 AMM393227:AMM393232 AWI393227:AWI393232 BGE393227:BGE393232 BQA393227:BQA393232 BZW393227:BZW393232 CJS393227:CJS393232 CTO393227:CTO393232 DDK393227:DDK393232 DNG393227:DNG393232 DXC393227:DXC393232 EGY393227:EGY393232 EQU393227:EQU393232 FAQ393227:FAQ393232 FKM393227:FKM393232 FUI393227:FUI393232 GEE393227:GEE393232 GOA393227:GOA393232 GXW393227:GXW393232 HHS393227:HHS393232 HRO393227:HRO393232 IBK393227:IBK393232 ILG393227:ILG393232 IVC393227:IVC393232 JEY393227:JEY393232 JOU393227:JOU393232 JYQ393227:JYQ393232 KIM393227:KIM393232 KSI393227:KSI393232 LCE393227:LCE393232 LMA393227:LMA393232 LVW393227:LVW393232 MFS393227:MFS393232 MPO393227:MPO393232 MZK393227:MZK393232 NJG393227:NJG393232 NTC393227:NTC393232 OCY393227:OCY393232 OMU393227:OMU393232 OWQ393227:OWQ393232 PGM393227:PGM393232 PQI393227:PQI393232 QAE393227:QAE393232 QKA393227:QKA393232 QTW393227:QTW393232 RDS393227:RDS393232 RNO393227:RNO393232 RXK393227:RXK393232 SHG393227:SHG393232 SRC393227:SRC393232 TAY393227:TAY393232 TKU393227:TKU393232 TUQ393227:TUQ393232 UEM393227:UEM393232 UOI393227:UOI393232 UYE393227:UYE393232 VIA393227:VIA393232 VRW393227:VRW393232 WBS393227:WBS393232 WLO393227:WLO393232 WVK393227:WVK393232 TUQ983051:TUQ983056 IY458763:IY458768 SU458763:SU458768 ACQ458763:ACQ458768 AMM458763:AMM458768 AWI458763:AWI458768 BGE458763:BGE458768 BQA458763:BQA458768 BZW458763:BZW458768 CJS458763:CJS458768 CTO458763:CTO458768 DDK458763:DDK458768 DNG458763:DNG458768 DXC458763:DXC458768 EGY458763:EGY458768 EQU458763:EQU458768 FAQ458763:FAQ458768 FKM458763:FKM458768 FUI458763:FUI458768 GEE458763:GEE458768 GOA458763:GOA458768 GXW458763:GXW458768 HHS458763:HHS458768 HRO458763:HRO458768 IBK458763:IBK458768 ILG458763:ILG458768 IVC458763:IVC458768 JEY458763:JEY458768 JOU458763:JOU458768 JYQ458763:JYQ458768 KIM458763:KIM458768 KSI458763:KSI458768 LCE458763:LCE458768 LMA458763:LMA458768 LVW458763:LVW458768 MFS458763:MFS458768 MPO458763:MPO458768 MZK458763:MZK458768 NJG458763:NJG458768 NTC458763:NTC458768 OCY458763:OCY458768 OMU458763:OMU458768 OWQ458763:OWQ458768 PGM458763:PGM458768 PQI458763:PQI458768 QAE458763:QAE458768 QKA458763:QKA458768 QTW458763:QTW458768 RDS458763:RDS458768 RNO458763:RNO458768 RXK458763:RXK458768 SHG458763:SHG458768 SRC458763:SRC458768 TAY458763:TAY458768 TKU458763:TKU458768 TUQ458763:TUQ458768 UEM458763:UEM458768 UOI458763:UOI458768 UYE458763:UYE458768 VIA458763:VIA458768 VRW458763:VRW458768 WBS458763:WBS458768 WLO458763:WLO458768 WVK458763:WVK458768 UEM983051:UEM983056 IY524299:IY524304 SU524299:SU524304 ACQ524299:ACQ524304 AMM524299:AMM524304 AWI524299:AWI524304 BGE524299:BGE524304 BQA524299:BQA524304 BZW524299:BZW524304 CJS524299:CJS524304 CTO524299:CTO524304 DDK524299:DDK524304 DNG524299:DNG524304 DXC524299:DXC524304 EGY524299:EGY524304 EQU524299:EQU524304 FAQ524299:FAQ524304 FKM524299:FKM524304 FUI524299:FUI524304 GEE524299:GEE524304 GOA524299:GOA524304 GXW524299:GXW524304 HHS524299:HHS524304 HRO524299:HRO524304 IBK524299:IBK524304 ILG524299:ILG524304 IVC524299:IVC524304 JEY524299:JEY524304 JOU524299:JOU524304 JYQ524299:JYQ524304 KIM524299:KIM524304 KSI524299:KSI524304 LCE524299:LCE524304 LMA524299:LMA524304 LVW524299:LVW524304 MFS524299:MFS524304 MPO524299:MPO524304 MZK524299:MZK524304 NJG524299:NJG524304 NTC524299:NTC524304 OCY524299:OCY524304 OMU524299:OMU524304 OWQ524299:OWQ524304 PGM524299:PGM524304 PQI524299:PQI524304 QAE524299:QAE524304 QKA524299:QKA524304 QTW524299:QTW524304 RDS524299:RDS524304 RNO524299:RNO524304 RXK524299:RXK524304 SHG524299:SHG524304 SRC524299:SRC524304 TAY524299:TAY524304 TKU524299:TKU524304 TUQ524299:TUQ524304 UEM524299:UEM524304 UOI524299:UOI524304 UYE524299:UYE524304 VIA524299:VIA524304 VRW524299:VRW524304 WBS524299:WBS524304 WLO524299:WLO524304 WVK524299:WVK524304 UOI983051:UOI983056 IY589835:IY589840 SU589835:SU589840 ACQ589835:ACQ589840 AMM589835:AMM589840 AWI589835:AWI589840 BGE589835:BGE589840 BQA589835:BQA589840 BZW589835:BZW589840 CJS589835:CJS589840 CTO589835:CTO589840 DDK589835:DDK589840 DNG589835:DNG589840 DXC589835:DXC589840 EGY589835:EGY589840 EQU589835:EQU589840 FAQ589835:FAQ589840 FKM589835:FKM589840 FUI589835:FUI589840 GEE589835:GEE589840 GOA589835:GOA589840 GXW589835:GXW589840 HHS589835:HHS589840 HRO589835:HRO589840 IBK589835:IBK589840 ILG589835:ILG589840 IVC589835:IVC589840 JEY589835:JEY589840 JOU589835:JOU589840 JYQ589835:JYQ589840 KIM589835:KIM589840 KSI589835:KSI589840 LCE589835:LCE589840 LMA589835:LMA589840 LVW589835:LVW589840 MFS589835:MFS589840 MPO589835:MPO589840 MZK589835:MZK589840 NJG589835:NJG589840 NTC589835:NTC589840 OCY589835:OCY589840 OMU589835:OMU589840 OWQ589835:OWQ589840 PGM589835:PGM589840 PQI589835:PQI589840 QAE589835:QAE589840 QKA589835:QKA589840 QTW589835:QTW589840 RDS589835:RDS589840 RNO589835:RNO589840 RXK589835:RXK589840 SHG589835:SHG589840 SRC589835:SRC589840 TAY589835:TAY589840 TKU589835:TKU589840 TUQ589835:TUQ589840 UEM589835:UEM589840 UOI589835:UOI589840 UYE589835:UYE589840 VIA589835:VIA589840 VRW589835:VRW589840 WBS589835:WBS589840 WLO589835:WLO589840 WVK589835:WVK589840 UYE983051:UYE983056 IY655371:IY655376 SU655371:SU655376 ACQ655371:ACQ655376 AMM655371:AMM655376 AWI655371:AWI655376 BGE655371:BGE655376 BQA655371:BQA655376 BZW655371:BZW655376 CJS655371:CJS655376 CTO655371:CTO655376 DDK655371:DDK655376 DNG655371:DNG655376 DXC655371:DXC655376 EGY655371:EGY655376 EQU655371:EQU655376 FAQ655371:FAQ655376 FKM655371:FKM655376 FUI655371:FUI655376 GEE655371:GEE655376 GOA655371:GOA655376 GXW655371:GXW655376 HHS655371:HHS655376 HRO655371:HRO655376 IBK655371:IBK655376 ILG655371:ILG655376 IVC655371:IVC655376 JEY655371:JEY655376 JOU655371:JOU655376 JYQ655371:JYQ655376 KIM655371:KIM655376 KSI655371:KSI655376 LCE655371:LCE655376 LMA655371:LMA655376 LVW655371:LVW655376 MFS655371:MFS655376 MPO655371:MPO655376 MZK655371:MZK655376 NJG655371:NJG655376 NTC655371:NTC655376 OCY655371:OCY655376 OMU655371:OMU655376 OWQ655371:OWQ655376 PGM655371:PGM655376 PQI655371:PQI655376 QAE655371:QAE655376 QKA655371:QKA655376 QTW655371:QTW655376 RDS655371:RDS655376 RNO655371:RNO655376 RXK655371:RXK655376 SHG655371:SHG655376 SRC655371:SRC655376 TAY655371:TAY655376 TKU655371:TKU655376 TUQ655371:TUQ655376 UEM655371:UEM655376 UOI655371:UOI655376 UYE655371:UYE655376 VIA655371:VIA655376 VRW655371:VRW655376 WBS655371:WBS655376 WLO655371:WLO655376 WVK655371:WVK655376 VIA983051:VIA983056 IY720907:IY720912 SU720907:SU720912 ACQ720907:ACQ720912 AMM720907:AMM720912 AWI720907:AWI720912 BGE720907:BGE720912 BQA720907:BQA720912 BZW720907:BZW720912 CJS720907:CJS720912 CTO720907:CTO720912 DDK720907:DDK720912 DNG720907:DNG720912 DXC720907:DXC720912 EGY720907:EGY720912 EQU720907:EQU720912 FAQ720907:FAQ720912 FKM720907:FKM720912 FUI720907:FUI720912 GEE720907:GEE720912 GOA720907:GOA720912 GXW720907:GXW720912 HHS720907:HHS720912 HRO720907:HRO720912 IBK720907:IBK720912 ILG720907:ILG720912 IVC720907:IVC720912 JEY720907:JEY720912 JOU720907:JOU720912 JYQ720907:JYQ720912 KIM720907:KIM720912 KSI720907:KSI720912 LCE720907:LCE720912 LMA720907:LMA720912 LVW720907:LVW720912 MFS720907:MFS720912 MPO720907:MPO720912 MZK720907:MZK720912 NJG720907:NJG720912 NTC720907:NTC720912 OCY720907:OCY720912 OMU720907:OMU720912 OWQ720907:OWQ720912 PGM720907:PGM720912 PQI720907:PQI720912 QAE720907:QAE720912 QKA720907:QKA720912 QTW720907:QTW720912 RDS720907:RDS720912 RNO720907:RNO720912 RXK720907:RXK720912 SHG720907:SHG720912 SRC720907:SRC720912 TAY720907:TAY720912 TKU720907:TKU720912 TUQ720907:TUQ720912 UEM720907:UEM720912 UOI720907:UOI720912 UYE720907:UYE720912 VIA720907:VIA720912 VRW720907:VRW720912 WBS720907:WBS720912 WLO720907:WLO720912 WVK720907:WVK720912 VRW983051:VRW983056 IY786443:IY786448 SU786443:SU786448 ACQ786443:ACQ786448 AMM786443:AMM786448 AWI786443:AWI786448 BGE786443:BGE786448 BQA786443:BQA786448 BZW786443:BZW786448 CJS786443:CJS786448 CTO786443:CTO786448 DDK786443:DDK786448 DNG786443:DNG786448 DXC786443:DXC786448 EGY786443:EGY786448 EQU786443:EQU786448 FAQ786443:FAQ786448 FKM786443:FKM786448 FUI786443:FUI786448 GEE786443:GEE786448 GOA786443:GOA786448 GXW786443:GXW786448 HHS786443:HHS786448 HRO786443:HRO786448 IBK786443:IBK786448 ILG786443:ILG786448 IVC786443:IVC786448 JEY786443:JEY786448 JOU786443:JOU786448 JYQ786443:JYQ786448 KIM786443:KIM786448 KSI786443:KSI786448 LCE786443:LCE786448 LMA786443:LMA786448 LVW786443:LVW786448 MFS786443:MFS786448 MPO786443:MPO786448 MZK786443:MZK786448 NJG786443:NJG786448 NTC786443:NTC786448 OCY786443:OCY786448 OMU786443:OMU786448 OWQ786443:OWQ786448 PGM786443:PGM786448 PQI786443:PQI786448 QAE786443:QAE786448 QKA786443:QKA786448 QTW786443:QTW786448 RDS786443:RDS786448 RNO786443:RNO786448 RXK786443:RXK786448 SHG786443:SHG786448 SRC786443:SRC786448 TAY786443:TAY786448 TKU786443:TKU786448 TUQ786443:TUQ786448 UEM786443:UEM786448 UOI786443:UOI786448 UYE786443:UYE786448 VIA786443:VIA786448 VRW786443:VRW786448 WBS786443:WBS786448 WLO786443:WLO786448 WVK786443:WVK786448 WBS983051:WBS983056 IY851979:IY851984 SU851979:SU851984 ACQ851979:ACQ851984 AMM851979:AMM851984 AWI851979:AWI851984 BGE851979:BGE851984 BQA851979:BQA851984 BZW851979:BZW851984 CJS851979:CJS851984 CTO851979:CTO851984 DDK851979:DDK851984 DNG851979:DNG851984 DXC851979:DXC851984 EGY851979:EGY851984 EQU851979:EQU851984 FAQ851979:FAQ851984 FKM851979:FKM851984 FUI851979:FUI851984 GEE851979:GEE851984 GOA851979:GOA851984 GXW851979:GXW851984 HHS851979:HHS851984 HRO851979:HRO851984 IBK851979:IBK851984 ILG851979:ILG851984 IVC851979:IVC851984 JEY851979:JEY851984 JOU851979:JOU851984 JYQ851979:JYQ851984 KIM851979:KIM851984 KSI851979:KSI851984 LCE851979:LCE851984 LMA851979:LMA851984 LVW851979:LVW851984 MFS851979:MFS851984 MPO851979:MPO851984 MZK851979:MZK851984 NJG851979:NJG851984 NTC851979:NTC851984 OCY851979:OCY851984 OMU851979:OMU851984 OWQ851979:OWQ851984 PGM851979:PGM851984 PQI851979:PQI851984 QAE851979:QAE851984 QKA851979:QKA851984 QTW851979:QTW851984 RDS851979:RDS851984 RNO851979:RNO851984 RXK851979:RXK851984 SHG851979:SHG851984 SRC851979:SRC851984 TAY851979:TAY851984 TKU851979:TKU851984 TUQ851979:TUQ851984 UEM851979:UEM851984 UOI851979:UOI851984 UYE851979:UYE851984 VIA851979:VIA851984 VRW851979:VRW851984 WBS851979:WBS851984 WLO851979:WLO851984 WVK851979:WVK851984 WLO983051:WLO983056 IY917515:IY917520 SU917515:SU917520 ACQ917515:ACQ917520 AMM917515:AMM917520 AWI917515:AWI917520 BGE917515:BGE917520 BQA917515:BQA917520 BZW917515:BZW917520 CJS917515:CJS917520 CTO917515:CTO917520 DDK917515:DDK917520 DNG917515:DNG917520 DXC917515:DXC917520 EGY917515:EGY917520 EQU917515:EQU917520 FAQ917515:FAQ917520 FKM917515:FKM917520 FUI917515:FUI917520 GEE917515:GEE917520 GOA917515:GOA917520 GXW917515:GXW917520 HHS917515:HHS917520 HRO917515:HRO917520 IBK917515:IBK917520 ILG917515:ILG917520 IVC917515:IVC917520 JEY917515:JEY917520 JOU917515:JOU917520 JYQ917515:JYQ917520 KIM917515:KIM917520 KSI917515:KSI917520 LCE917515:LCE917520 LMA917515:LMA917520 LVW917515:LVW917520 MFS917515:MFS917520 MPO917515:MPO917520 MZK917515:MZK917520 NJG917515:NJG917520 NTC917515:NTC917520 OCY917515:OCY917520 OMU917515:OMU917520 OWQ917515:OWQ917520 PGM917515:PGM917520 PQI917515:PQI917520 QAE917515:QAE917520 QKA917515:QKA917520 QTW917515:QTW917520 RDS917515:RDS917520 RNO917515:RNO917520 RXK917515:RXK917520 SHG917515:SHG917520 SRC917515:SRC917520 TAY917515:TAY917520 TKU917515:TKU917520 TUQ917515:TUQ917520 UEM917515:UEM917520 UOI917515:UOI917520 UYE917515:UYE917520 VIA917515:VIA917520 VRW917515:VRW917520 WBS917515:WBS917520 WLO917515:WLO917520 WVK917515:WVK917520 WVK983051:WVK983056 IY983051:IY983056 SU983051:SU983056 ACQ983051:ACQ983056 AMM983051:AMM983056 AWI983051:AWI983056 BGE983051:BGE983056 BQA983051:BQA983056 BZW983051:BZW983056 CJS983051:CJS983056 CTO983051:CTO983056 DDK983051:DDK983056 DNG983051:DNG983056 DXC983051:DXC983056 EGY983051:EGY983056 EQU983051:EQU983056 FAQ983051:FAQ983056 FKM983051:FKM983056 FUI983051:FUI983056 GEE983051:GEE983056 GOA983051:GOA983056 GXW983051:GXW983056 HHS983051:HHS983056 HRO983051:HRO983056 IBK983051:IBK983056 ILG983051:ILG983056 IVC983051:IVC983056 JEY983051:JEY983056 JOU983051:JOU983056 JYQ983051:JYQ983056 KIM983051:KIM983056 KSI983051:KSI983056 LCE983051:LCE983056 LMA983051:LMA983056 LVW983051:LVW983056 MFS983051:MFS983056 MPO983051:MPO983056 MZK983051:MZK983056 NJG983051:NJG983056 NTC983051:NTC983056 OCY983051:OCY983056 OMU983051:OMU983056 OWQ983051:OWQ983056 PGM983051:PGM983056 PQI983051:PQI983056 QAE983051:QAE983056 QKA983051:QKA983056 QTW983051:QTW983056 RDS983051:RDS983056" xr:uid="{9A447356-ECA8-4115-9FDE-5393FBFC6F15}">
      <formula1>RESPOSTAS_SOCIAIS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C029-5ABA-415E-916C-8AA59A84B3EB}">
  <sheetPr>
    <pageSetUpPr fitToPage="1"/>
  </sheetPr>
  <dimension ref="A1:WWP73"/>
  <sheetViews>
    <sheetView topLeftCell="A22" workbookViewId="0">
      <selection activeCell="U52" sqref="U52:X52"/>
    </sheetView>
  </sheetViews>
  <sheetFormatPr defaultColWidth="0" defaultRowHeight="14.45" customHeight="1" zeroHeight="1" x14ac:dyDescent="0.25"/>
  <cols>
    <col min="1" max="18" width="3.7109375" style="2" customWidth="1"/>
    <col min="19" max="19" width="5.140625" style="2" customWidth="1"/>
    <col min="20" max="34" width="3.710937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3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3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3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3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3" ht="15" x14ac:dyDescent="0.25"/>
    <row r="6" spans="1:33" ht="15" x14ac:dyDescent="0.25"/>
    <row r="7" spans="1:33" ht="20.100000000000001" customHeight="1" x14ac:dyDescent="0.25">
      <c r="B7" s="115" t="s">
        <v>108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3" ht="6" customHeight="1" x14ac:dyDescent="0.25"/>
    <row r="9" spans="1:33" ht="15" x14ac:dyDescent="0.25">
      <c r="C9" s="172" t="s">
        <v>109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6" t="s">
        <v>110</v>
      </c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7"/>
    </row>
    <row r="10" spans="1:33" ht="15" x14ac:dyDescent="0.25"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8">
        <f>+AnoCand-3</f>
        <v>2020</v>
      </c>
      <c r="V10" s="178"/>
      <c r="W10" s="178"/>
      <c r="X10" s="178"/>
      <c r="Y10" s="178">
        <f>+AnoCand-2</f>
        <v>2021</v>
      </c>
      <c r="Z10" s="178"/>
      <c r="AA10" s="178"/>
      <c r="AB10" s="178"/>
      <c r="AC10" s="178">
        <f>+AnoCand-1</f>
        <v>2022</v>
      </c>
      <c r="AD10" s="178"/>
      <c r="AE10" s="178"/>
      <c r="AF10" s="179"/>
    </row>
    <row r="11" spans="1:33" ht="15" x14ac:dyDescent="0.25">
      <c r="C11" s="165" t="s">
        <v>111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  <c r="T11" s="26" t="s">
        <v>112</v>
      </c>
      <c r="U11" s="168">
        <v>0</v>
      </c>
      <c r="V11" s="168"/>
      <c r="W11" s="168"/>
      <c r="X11" s="168"/>
      <c r="Y11" s="168">
        <v>0</v>
      </c>
      <c r="Z11" s="168"/>
      <c r="AA11" s="168"/>
      <c r="AB11" s="168"/>
      <c r="AC11" s="168">
        <v>0</v>
      </c>
      <c r="AD11" s="168"/>
      <c r="AE11" s="168"/>
      <c r="AF11" s="169"/>
    </row>
    <row r="12" spans="1:33" ht="15" x14ac:dyDescent="0.25">
      <c r="C12" s="165" t="s">
        <v>264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7"/>
      <c r="T12" s="27" t="s">
        <v>112</v>
      </c>
      <c r="U12" s="170">
        <v>0</v>
      </c>
      <c r="V12" s="170"/>
      <c r="W12" s="170"/>
      <c r="X12" s="170"/>
      <c r="Y12" s="170">
        <v>0</v>
      </c>
      <c r="Z12" s="170"/>
      <c r="AA12" s="170"/>
      <c r="AB12" s="170"/>
      <c r="AC12" s="170">
        <v>0</v>
      </c>
      <c r="AD12" s="170"/>
      <c r="AE12" s="170"/>
      <c r="AF12" s="171"/>
    </row>
    <row r="13" spans="1:33" ht="15" x14ac:dyDescent="0.25">
      <c r="C13" s="165" t="s">
        <v>259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7"/>
      <c r="T13" s="27" t="str">
        <f>"+ / -"</f>
        <v>+ / -</v>
      </c>
      <c r="U13" s="170">
        <v>0</v>
      </c>
      <c r="V13" s="170"/>
      <c r="W13" s="170"/>
      <c r="X13" s="170"/>
      <c r="Y13" s="170">
        <v>0</v>
      </c>
      <c r="Z13" s="170"/>
      <c r="AA13" s="170"/>
      <c r="AB13" s="170"/>
      <c r="AC13" s="170">
        <v>0</v>
      </c>
      <c r="AD13" s="170"/>
      <c r="AE13" s="170"/>
      <c r="AF13" s="171"/>
    </row>
    <row r="14" spans="1:33" ht="15" x14ac:dyDescent="0.25">
      <c r="C14" s="165" t="s">
        <v>260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7"/>
      <c r="T14" s="27" t="s">
        <v>112</v>
      </c>
      <c r="U14" s="170">
        <v>0</v>
      </c>
      <c r="V14" s="170"/>
      <c r="W14" s="170"/>
      <c r="X14" s="170"/>
      <c r="Y14" s="170">
        <v>0</v>
      </c>
      <c r="Z14" s="170"/>
      <c r="AA14" s="170"/>
      <c r="AB14" s="170"/>
      <c r="AC14" s="170">
        <v>0</v>
      </c>
      <c r="AD14" s="170"/>
      <c r="AE14" s="170"/>
      <c r="AF14" s="171"/>
    </row>
    <row r="15" spans="1:33" ht="15" x14ac:dyDescent="0.25">
      <c r="C15" s="165" t="s">
        <v>261</v>
      </c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7"/>
      <c r="T15" s="28" t="s">
        <v>54</v>
      </c>
      <c r="U15" s="170">
        <v>0</v>
      </c>
      <c r="V15" s="170"/>
      <c r="W15" s="170"/>
      <c r="X15" s="170"/>
      <c r="Y15" s="170">
        <v>0</v>
      </c>
      <c r="Z15" s="170"/>
      <c r="AA15" s="170"/>
      <c r="AB15" s="170"/>
      <c r="AC15" s="170">
        <v>0</v>
      </c>
      <c r="AD15" s="170"/>
      <c r="AE15" s="170"/>
      <c r="AF15" s="171"/>
    </row>
    <row r="16" spans="1:33" ht="15" x14ac:dyDescent="0.25">
      <c r="C16" s="165" t="s">
        <v>114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7"/>
      <c r="T16" s="28" t="s">
        <v>54</v>
      </c>
      <c r="U16" s="170">
        <v>0</v>
      </c>
      <c r="V16" s="170"/>
      <c r="W16" s="170"/>
      <c r="X16" s="170"/>
      <c r="Y16" s="170">
        <v>0</v>
      </c>
      <c r="Z16" s="170"/>
      <c r="AA16" s="170"/>
      <c r="AB16" s="170"/>
      <c r="AC16" s="170">
        <v>0</v>
      </c>
      <c r="AD16" s="170"/>
      <c r="AE16" s="170"/>
      <c r="AF16" s="171"/>
    </row>
    <row r="17" spans="3:32" ht="15" x14ac:dyDescent="0.25">
      <c r="C17" s="165" t="s">
        <v>115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7"/>
      <c r="T17" s="28" t="s">
        <v>54</v>
      </c>
      <c r="U17" s="170">
        <v>0</v>
      </c>
      <c r="V17" s="170"/>
      <c r="W17" s="170"/>
      <c r="X17" s="170"/>
      <c r="Y17" s="170">
        <v>0</v>
      </c>
      <c r="Z17" s="170"/>
      <c r="AA17" s="170"/>
      <c r="AB17" s="170"/>
      <c r="AC17" s="170">
        <v>0</v>
      </c>
      <c r="AD17" s="170"/>
      <c r="AE17" s="170"/>
      <c r="AF17" s="171"/>
    </row>
    <row r="18" spans="3:32" ht="15" x14ac:dyDescent="0.25">
      <c r="C18" s="165" t="s">
        <v>116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7"/>
      <c r="T18" s="27" t="str">
        <f>"- / +"</f>
        <v>- / +</v>
      </c>
      <c r="U18" s="170">
        <v>0</v>
      </c>
      <c r="V18" s="170"/>
      <c r="W18" s="170"/>
      <c r="X18" s="170"/>
      <c r="Y18" s="170">
        <v>0</v>
      </c>
      <c r="Z18" s="170"/>
      <c r="AA18" s="170"/>
      <c r="AB18" s="170"/>
      <c r="AC18" s="170">
        <v>0</v>
      </c>
      <c r="AD18" s="170"/>
      <c r="AE18" s="170"/>
      <c r="AF18" s="171"/>
    </row>
    <row r="19" spans="3:32" ht="15" x14ac:dyDescent="0.25">
      <c r="C19" s="165" t="s">
        <v>117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7"/>
      <c r="T19" s="27" t="str">
        <f t="shared" ref="T19:T22" si="0">"- / +"</f>
        <v>- / +</v>
      </c>
      <c r="U19" s="170">
        <v>0</v>
      </c>
      <c r="V19" s="170"/>
      <c r="W19" s="170"/>
      <c r="X19" s="170"/>
      <c r="Y19" s="170">
        <v>0</v>
      </c>
      <c r="Z19" s="170"/>
      <c r="AA19" s="170"/>
      <c r="AB19" s="170"/>
      <c r="AC19" s="170">
        <v>0</v>
      </c>
      <c r="AD19" s="170"/>
      <c r="AE19" s="170"/>
      <c r="AF19" s="171"/>
    </row>
    <row r="20" spans="3:32" ht="15" x14ac:dyDescent="0.25">
      <c r="C20" s="165" t="s">
        <v>118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  <c r="T20" s="27" t="str">
        <f t="shared" si="0"/>
        <v>- / +</v>
      </c>
      <c r="U20" s="170">
        <v>0</v>
      </c>
      <c r="V20" s="170"/>
      <c r="W20" s="170"/>
      <c r="X20" s="170"/>
      <c r="Y20" s="170">
        <v>0</v>
      </c>
      <c r="Z20" s="170"/>
      <c r="AA20" s="170"/>
      <c r="AB20" s="170"/>
      <c r="AC20" s="170">
        <v>0</v>
      </c>
      <c r="AD20" s="170"/>
      <c r="AE20" s="170"/>
      <c r="AF20" s="171"/>
    </row>
    <row r="21" spans="3:32" ht="15" x14ac:dyDescent="0.25">
      <c r="C21" s="165" t="s">
        <v>119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7"/>
      <c r="T21" s="27" t="str">
        <f t="shared" si="0"/>
        <v>- / +</v>
      </c>
      <c r="U21" s="170">
        <v>0</v>
      </c>
      <c r="V21" s="170"/>
      <c r="W21" s="170"/>
      <c r="X21" s="170"/>
      <c r="Y21" s="170">
        <v>0</v>
      </c>
      <c r="Z21" s="170"/>
      <c r="AA21" s="170"/>
      <c r="AB21" s="170"/>
      <c r="AC21" s="170">
        <v>0</v>
      </c>
      <c r="AD21" s="170"/>
      <c r="AE21" s="170"/>
      <c r="AF21" s="171"/>
    </row>
    <row r="22" spans="3:32" ht="15" x14ac:dyDescent="0.25">
      <c r="C22" s="165" t="s">
        <v>119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7"/>
      <c r="T22" s="27" t="str">
        <f t="shared" si="0"/>
        <v>- / +</v>
      </c>
      <c r="U22" s="170">
        <v>0</v>
      </c>
      <c r="V22" s="170"/>
      <c r="W22" s="170"/>
      <c r="X22" s="170"/>
      <c r="Y22" s="170">
        <v>0</v>
      </c>
      <c r="Z22" s="170"/>
      <c r="AA22" s="170"/>
      <c r="AB22" s="170"/>
      <c r="AC22" s="170">
        <v>0</v>
      </c>
      <c r="AD22" s="170"/>
      <c r="AE22" s="170"/>
      <c r="AF22" s="171"/>
    </row>
    <row r="23" spans="3:32" ht="15" x14ac:dyDescent="0.25">
      <c r="C23" s="165" t="s">
        <v>262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7"/>
      <c r="T23" s="27" t="str">
        <f t="shared" ref="T23" si="1">"+ / -"</f>
        <v>+ / -</v>
      </c>
      <c r="U23" s="170">
        <v>0</v>
      </c>
      <c r="V23" s="170"/>
      <c r="W23" s="170"/>
      <c r="X23" s="170"/>
      <c r="Y23" s="170">
        <v>0</v>
      </c>
      <c r="Z23" s="170"/>
      <c r="AA23" s="170"/>
      <c r="AB23" s="170"/>
      <c r="AC23" s="170">
        <v>0</v>
      </c>
      <c r="AD23" s="170"/>
      <c r="AE23" s="170"/>
      <c r="AF23" s="171"/>
    </row>
    <row r="24" spans="3:32" ht="15" x14ac:dyDescent="0.25">
      <c r="C24" s="165" t="s">
        <v>61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7"/>
      <c r="T24" s="27" t="s">
        <v>112</v>
      </c>
      <c r="U24" s="170">
        <v>0</v>
      </c>
      <c r="V24" s="170"/>
      <c r="W24" s="170"/>
      <c r="X24" s="170"/>
      <c r="Y24" s="170">
        <v>0</v>
      </c>
      <c r="Z24" s="170"/>
      <c r="AA24" s="170"/>
      <c r="AB24" s="170"/>
      <c r="AC24" s="170">
        <v>0</v>
      </c>
      <c r="AD24" s="170"/>
      <c r="AE24" s="170"/>
      <c r="AF24" s="171"/>
    </row>
    <row r="25" spans="3:32" ht="15" x14ac:dyDescent="0.25">
      <c r="C25" s="165" t="s">
        <v>265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7"/>
      <c r="T25" s="29" t="s">
        <v>54</v>
      </c>
      <c r="U25" s="170">
        <v>0</v>
      </c>
      <c r="V25" s="170"/>
      <c r="W25" s="170"/>
      <c r="X25" s="170"/>
      <c r="Y25" s="170">
        <v>0</v>
      </c>
      <c r="Z25" s="170"/>
      <c r="AA25" s="170"/>
      <c r="AB25" s="170"/>
      <c r="AC25" s="170">
        <v>0</v>
      </c>
      <c r="AD25" s="170"/>
      <c r="AE25" s="170"/>
      <c r="AF25" s="171"/>
    </row>
    <row r="26" spans="3:32" ht="15" hidden="1" x14ac:dyDescent="0.25">
      <c r="C26" s="192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4"/>
      <c r="T26" s="29"/>
      <c r="U26" s="195">
        <v>0</v>
      </c>
      <c r="V26" s="196"/>
      <c r="W26" s="196"/>
      <c r="X26" s="197"/>
      <c r="Y26" s="195">
        <v>0</v>
      </c>
      <c r="Z26" s="196"/>
      <c r="AA26" s="196"/>
      <c r="AB26" s="197"/>
      <c r="AC26" s="195">
        <v>0</v>
      </c>
      <c r="AD26" s="196"/>
      <c r="AE26" s="196"/>
      <c r="AF26" s="198"/>
    </row>
    <row r="27" spans="3:32" ht="15" x14ac:dyDescent="0.25">
      <c r="C27" s="187" t="s">
        <v>120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9"/>
      <c r="T27" s="30" t="s">
        <v>121</v>
      </c>
      <c r="U27" s="190">
        <f>+U11+U12+U13+U14+U15+U16+U17+U18+U19+U20+U22+U23+U24+U25+U26</f>
        <v>0</v>
      </c>
      <c r="V27" s="190"/>
      <c r="W27" s="190"/>
      <c r="X27" s="190"/>
      <c r="Y27" s="190">
        <f>+Y11+Y12+Y13+Y14+Y15+Y16+Y17+Y18+Y19+Y20+Y22+Y23+Y24+Y25+Y26</f>
        <v>0</v>
      </c>
      <c r="Z27" s="190"/>
      <c r="AA27" s="190"/>
      <c r="AB27" s="190"/>
      <c r="AC27" s="190">
        <f>+AC11+AC12+AC13+AC14+AC15+AC16+AC17+AC18+AC19+AC20+AC22+AC23+AC24+AC25+AC26</f>
        <v>0</v>
      </c>
      <c r="AD27" s="190"/>
      <c r="AE27" s="190"/>
      <c r="AF27" s="191"/>
    </row>
    <row r="28" spans="3:32" ht="15" x14ac:dyDescent="0.25">
      <c r="C28" s="180" t="s">
        <v>122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2"/>
      <c r="T28" s="27" t="str">
        <f t="shared" ref="T28:T29" si="2">"- / +"</f>
        <v>- / +</v>
      </c>
      <c r="U28" s="199">
        <v>0</v>
      </c>
      <c r="V28" s="199"/>
      <c r="W28" s="199"/>
      <c r="X28" s="199"/>
      <c r="Y28" s="199">
        <v>0</v>
      </c>
      <c r="Z28" s="199"/>
      <c r="AA28" s="199"/>
      <c r="AB28" s="199"/>
      <c r="AC28" s="199">
        <v>0</v>
      </c>
      <c r="AD28" s="199"/>
      <c r="AE28" s="199"/>
      <c r="AF28" s="200"/>
    </row>
    <row r="29" spans="3:32" ht="15" hidden="1" x14ac:dyDescent="0.25">
      <c r="C29" s="180" t="s">
        <v>263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2"/>
      <c r="T29" s="27" t="str">
        <f t="shared" si="2"/>
        <v>- / +</v>
      </c>
      <c r="U29" s="183">
        <v>0</v>
      </c>
      <c r="V29" s="184"/>
      <c r="W29" s="184"/>
      <c r="X29" s="185"/>
      <c r="Y29" s="183">
        <v>0</v>
      </c>
      <c r="Z29" s="184"/>
      <c r="AA29" s="184"/>
      <c r="AB29" s="185"/>
      <c r="AC29" s="183">
        <v>0</v>
      </c>
      <c r="AD29" s="184"/>
      <c r="AE29" s="184"/>
      <c r="AF29" s="186"/>
    </row>
    <row r="30" spans="3:32" ht="15" x14ac:dyDescent="0.25">
      <c r="C30" s="187" t="s">
        <v>123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9"/>
      <c r="T30" s="30" t="s">
        <v>121</v>
      </c>
      <c r="U30" s="190">
        <f>+U27+U29</f>
        <v>0</v>
      </c>
      <c r="V30" s="190"/>
      <c r="W30" s="190"/>
      <c r="X30" s="190"/>
      <c r="Y30" s="190">
        <f>+Y27+Y29</f>
        <v>0</v>
      </c>
      <c r="Z30" s="190"/>
      <c r="AA30" s="190"/>
      <c r="AB30" s="190"/>
      <c r="AC30" s="190">
        <f>+AC27+AC29</f>
        <v>0</v>
      </c>
      <c r="AD30" s="190"/>
      <c r="AE30" s="190"/>
      <c r="AF30" s="191"/>
    </row>
    <row r="31" spans="3:32" ht="15" x14ac:dyDescent="0.25">
      <c r="C31" s="201" t="s">
        <v>124</v>
      </c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3"/>
      <c r="T31" s="26" t="s">
        <v>112</v>
      </c>
      <c r="U31" s="168">
        <v>0</v>
      </c>
      <c r="V31" s="168"/>
      <c r="W31" s="168"/>
      <c r="X31" s="168"/>
      <c r="Y31" s="168">
        <v>0</v>
      </c>
      <c r="Z31" s="168"/>
      <c r="AA31" s="168"/>
      <c r="AB31" s="168"/>
      <c r="AC31" s="168">
        <v>0</v>
      </c>
      <c r="AD31" s="168"/>
      <c r="AE31" s="168"/>
      <c r="AF31" s="169"/>
    </row>
    <row r="32" spans="3:32" ht="15" x14ac:dyDescent="0.25">
      <c r="C32" s="192" t="s">
        <v>125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4"/>
      <c r="T32" s="29" t="s">
        <v>54</v>
      </c>
      <c r="U32" s="204">
        <v>0</v>
      </c>
      <c r="V32" s="204"/>
      <c r="W32" s="204"/>
      <c r="X32" s="204"/>
      <c r="Y32" s="204">
        <v>0</v>
      </c>
      <c r="Z32" s="204"/>
      <c r="AA32" s="204"/>
      <c r="AB32" s="204"/>
      <c r="AC32" s="204">
        <v>0</v>
      </c>
      <c r="AD32" s="204"/>
      <c r="AE32" s="204"/>
      <c r="AF32" s="205"/>
    </row>
    <row r="33" spans="2:33" ht="15" x14ac:dyDescent="0.25">
      <c r="C33" s="187" t="s">
        <v>126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9"/>
      <c r="T33" s="30" t="s">
        <v>121</v>
      </c>
      <c r="U33" s="190">
        <f>+U30+U31+U32</f>
        <v>0</v>
      </c>
      <c r="V33" s="190"/>
      <c r="W33" s="190"/>
      <c r="X33" s="190"/>
      <c r="Y33" s="190">
        <f>+Y30+Y31+Y32</f>
        <v>0</v>
      </c>
      <c r="Z33" s="190"/>
      <c r="AA33" s="190"/>
      <c r="AB33" s="190"/>
      <c r="AC33" s="190">
        <f>+AC30+AC31+AC32</f>
        <v>0</v>
      </c>
      <c r="AD33" s="190"/>
      <c r="AE33" s="190"/>
      <c r="AF33" s="191"/>
    </row>
    <row r="34" spans="2:33" ht="15" x14ac:dyDescent="0.25">
      <c r="C34" s="180" t="s">
        <v>127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2"/>
      <c r="T34" s="27" t="str">
        <f t="shared" ref="T34" si="3">"- / +"</f>
        <v>- / +</v>
      </c>
      <c r="U34" s="199">
        <v>0</v>
      </c>
      <c r="V34" s="199"/>
      <c r="W34" s="199"/>
      <c r="X34" s="199"/>
      <c r="Y34" s="199">
        <v>0</v>
      </c>
      <c r="Z34" s="199"/>
      <c r="AA34" s="199"/>
      <c r="AB34" s="199"/>
      <c r="AC34" s="199">
        <v>0</v>
      </c>
      <c r="AD34" s="199"/>
      <c r="AE34" s="199"/>
      <c r="AF34" s="200"/>
    </row>
    <row r="35" spans="2:33" ht="15" x14ac:dyDescent="0.25">
      <c r="C35" s="206" t="s">
        <v>128</v>
      </c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8"/>
      <c r="T35" s="37" t="s">
        <v>121</v>
      </c>
      <c r="U35" s="209">
        <f>+U33+U34</f>
        <v>0</v>
      </c>
      <c r="V35" s="209"/>
      <c r="W35" s="209"/>
      <c r="X35" s="209"/>
      <c r="Y35" s="209">
        <f>+Y33+Y34</f>
        <v>0</v>
      </c>
      <c r="Z35" s="209"/>
      <c r="AA35" s="209"/>
      <c r="AB35" s="209"/>
      <c r="AC35" s="209">
        <f>+AC33+AC34</f>
        <v>0</v>
      </c>
      <c r="AD35" s="209"/>
      <c r="AE35" s="209"/>
      <c r="AF35" s="210"/>
    </row>
    <row r="36" spans="2:33" ht="6" customHeight="1" x14ac:dyDescent="0.25"/>
    <row r="37" spans="2:33" ht="6" customHeight="1" x14ac:dyDescent="0.25"/>
    <row r="38" spans="2:33" ht="20.100000000000001" customHeight="1" x14ac:dyDescent="0.25">
      <c r="B38" s="115" t="s">
        <v>129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</row>
    <row r="39" spans="2:33" ht="6" customHeight="1" x14ac:dyDescent="0.25"/>
    <row r="40" spans="2:33" ht="15" x14ac:dyDescent="0.25">
      <c r="C40" s="175" t="s">
        <v>130</v>
      </c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8" t="s">
        <v>110</v>
      </c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</row>
    <row r="41" spans="2:33" ht="15" x14ac:dyDescent="0.25"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8">
        <f>+AnoCand-3</f>
        <v>2020</v>
      </c>
      <c r="P41" s="178"/>
      <c r="Q41" s="178"/>
      <c r="R41" s="178"/>
      <c r="S41" s="175" t="s">
        <v>131</v>
      </c>
      <c r="T41" s="175"/>
      <c r="U41" s="178">
        <f>+AnoCand-2</f>
        <v>2021</v>
      </c>
      <c r="V41" s="178"/>
      <c r="W41" s="178"/>
      <c r="X41" s="178"/>
      <c r="Y41" s="175" t="s">
        <v>131</v>
      </c>
      <c r="Z41" s="175"/>
      <c r="AA41" s="178">
        <f>+AnoCand-1</f>
        <v>2022</v>
      </c>
      <c r="AB41" s="178"/>
      <c r="AC41" s="178"/>
      <c r="AD41" s="178"/>
      <c r="AE41" s="175" t="s">
        <v>131</v>
      </c>
      <c r="AF41" s="175"/>
    </row>
    <row r="42" spans="2:33" ht="15" x14ac:dyDescent="0.25">
      <c r="C42" s="211" t="s">
        <v>132</v>
      </c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3"/>
      <c r="O42" s="214">
        <f>+O43+O44</f>
        <v>0</v>
      </c>
      <c r="P42" s="214"/>
      <c r="Q42" s="214"/>
      <c r="R42" s="214"/>
      <c r="S42" s="215">
        <f>IF(O$58=0,0,O42/O$58)</f>
        <v>0</v>
      </c>
      <c r="T42" s="216"/>
      <c r="U42" s="214">
        <f>+U43+U44</f>
        <v>0</v>
      </c>
      <c r="V42" s="214"/>
      <c r="W42" s="214"/>
      <c r="X42" s="214"/>
      <c r="Y42" s="215">
        <f>IF(U$58=0,0,U42/U$58)</f>
        <v>0</v>
      </c>
      <c r="Z42" s="216"/>
      <c r="AA42" s="214">
        <f>+AA43+AA44</f>
        <v>0</v>
      </c>
      <c r="AB42" s="214"/>
      <c r="AC42" s="214"/>
      <c r="AD42" s="214"/>
      <c r="AE42" s="215">
        <f>IF(AA$58=0,0,AA42/AA$58)</f>
        <v>0</v>
      </c>
      <c r="AF42" s="216"/>
    </row>
    <row r="43" spans="2:33" ht="15" x14ac:dyDescent="0.25">
      <c r="C43" s="219" t="s">
        <v>133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1"/>
      <c r="O43" s="170">
        <v>0</v>
      </c>
      <c r="P43" s="170"/>
      <c r="Q43" s="170"/>
      <c r="R43" s="170"/>
      <c r="S43" s="217">
        <f>IF(O$58=0,0,O43/O$58)</f>
        <v>0</v>
      </c>
      <c r="T43" s="218"/>
      <c r="U43" s="170">
        <v>0</v>
      </c>
      <c r="V43" s="170"/>
      <c r="W43" s="170"/>
      <c r="X43" s="170"/>
      <c r="Y43" s="217">
        <f>IF(U$58=0,0,U43/U$58)</f>
        <v>0</v>
      </c>
      <c r="Z43" s="218"/>
      <c r="AA43" s="170">
        <v>0</v>
      </c>
      <c r="AB43" s="170"/>
      <c r="AC43" s="170"/>
      <c r="AD43" s="170"/>
      <c r="AE43" s="217">
        <f>IF(AA$58=0,0,AA43/AA$58)</f>
        <v>0</v>
      </c>
      <c r="AF43" s="218"/>
    </row>
    <row r="44" spans="2:33" ht="15" x14ac:dyDescent="0.25">
      <c r="C44" s="219" t="s">
        <v>134</v>
      </c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1"/>
      <c r="O44" s="170">
        <v>0</v>
      </c>
      <c r="P44" s="170"/>
      <c r="Q44" s="170"/>
      <c r="R44" s="170"/>
      <c r="S44" s="217">
        <f t="shared" ref="S44:S57" si="4">IF(O$58=0,0,O44/O$58)</f>
        <v>0</v>
      </c>
      <c r="T44" s="218"/>
      <c r="U44" s="170">
        <v>0</v>
      </c>
      <c r="V44" s="170"/>
      <c r="W44" s="170"/>
      <c r="X44" s="170"/>
      <c r="Y44" s="217">
        <f t="shared" ref="Y44:Y58" si="5">IF(U$58=0,0,U44/U$58)</f>
        <v>0</v>
      </c>
      <c r="Z44" s="218"/>
      <c r="AA44" s="170">
        <v>0</v>
      </c>
      <c r="AB44" s="170"/>
      <c r="AC44" s="170"/>
      <c r="AD44" s="170"/>
      <c r="AE44" s="217">
        <f t="shared" ref="AE44:AE58" si="6">IF(AA$58=0,0,AA44/AA$58)</f>
        <v>0</v>
      </c>
      <c r="AF44" s="218"/>
    </row>
    <row r="45" spans="2:33" ht="15" x14ac:dyDescent="0.25">
      <c r="C45" s="224" t="s">
        <v>135</v>
      </c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6"/>
      <c r="O45" s="227">
        <f>+O46+O47+O48+O49+O50</f>
        <v>0</v>
      </c>
      <c r="P45" s="227"/>
      <c r="Q45" s="227"/>
      <c r="R45" s="227"/>
      <c r="S45" s="222">
        <f t="shared" si="4"/>
        <v>0</v>
      </c>
      <c r="T45" s="223"/>
      <c r="U45" s="227">
        <f>+U46+U47+U48+U49+U50</f>
        <v>0</v>
      </c>
      <c r="V45" s="227"/>
      <c r="W45" s="227"/>
      <c r="X45" s="227"/>
      <c r="Y45" s="222">
        <f t="shared" si="5"/>
        <v>0</v>
      </c>
      <c r="Z45" s="223"/>
      <c r="AA45" s="227">
        <f>+AA46+AA47+AA48+AA49+AA50</f>
        <v>0</v>
      </c>
      <c r="AB45" s="227"/>
      <c r="AC45" s="227"/>
      <c r="AD45" s="227"/>
      <c r="AE45" s="222">
        <f t="shared" si="6"/>
        <v>0</v>
      </c>
      <c r="AF45" s="223"/>
    </row>
    <row r="46" spans="2:33" ht="15" x14ac:dyDescent="0.25">
      <c r="C46" s="219" t="s">
        <v>136</v>
      </c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1"/>
      <c r="O46" s="170">
        <v>0</v>
      </c>
      <c r="P46" s="170"/>
      <c r="Q46" s="170"/>
      <c r="R46" s="170"/>
      <c r="S46" s="217">
        <f t="shared" si="4"/>
        <v>0</v>
      </c>
      <c r="T46" s="218"/>
      <c r="U46" s="170">
        <v>0</v>
      </c>
      <c r="V46" s="170"/>
      <c r="W46" s="170"/>
      <c r="X46" s="170"/>
      <c r="Y46" s="217">
        <f t="shared" si="5"/>
        <v>0</v>
      </c>
      <c r="Z46" s="218"/>
      <c r="AA46" s="170">
        <v>0</v>
      </c>
      <c r="AB46" s="170"/>
      <c r="AC46" s="170"/>
      <c r="AD46" s="170"/>
      <c r="AE46" s="217">
        <f t="shared" si="6"/>
        <v>0</v>
      </c>
      <c r="AF46" s="218"/>
    </row>
    <row r="47" spans="2:33" ht="15" x14ac:dyDescent="0.25">
      <c r="C47" s="219" t="s">
        <v>137</v>
      </c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1"/>
      <c r="O47" s="170">
        <v>0</v>
      </c>
      <c r="P47" s="170"/>
      <c r="Q47" s="170"/>
      <c r="R47" s="170"/>
      <c r="S47" s="217">
        <f t="shared" si="4"/>
        <v>0</v>
      </c>
      <c r="T47" s="218"/>
      <c r="U47" s="170">
        <v>0</v>
      </c>
      <c r="V47" s="170"/>
      <c r="W47" s="170"/>
      <c r="X47" s="170"/>
      <c r="Y47" s="217">
        <f t="shared" si="5"/>
        <v>0</v>
      </c>
      <c r="Z47" s="218"/>
      <c r="AA47" s="170">
        <v>0</v>
      </c>
      <c r="AB47" s="170"/>
      <c r="AC47" s="170"/>
      <c r="AD47" s="170"/>
      <c r="AE47" s="217">
        <f t="shared" si="6"/>
        <v>0</v>
      </c>
      <c r="AF47" s="218"/>
    </row>
    <row r="48" spans="2:33" ht="15" x14ac:dyDescent="0.25">
      <c r="C48" s="219" t="s">
        <v>138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1"/>
      <c r="O48" s="170">
        <v>0</v>
      </c>
      <c r="P48" s="170"/>
      <c r="Q48" s="170"/>
      <c r="R48" s="170"/>
      <c r="S48" s="217">
        <f t="shared" si="4"/>
        <v>0</v>
      </c>
      <c r="T48" s="218"/>
      <c r="U48" s="170">
        <v>0</v>
      </c>
      <c r="V48" s="170"/>
      <c r="W48" s="170"/>
      <c r="X48" s="170"/>
      <c r="Y48" s="217">
        <f t="shared" si="5"/>
        <v>0</v>
      </c>
      <c r="Z48" s="218"/>
      <c r="AA48" s="170">
        <v>0</v>
      </c>
      <c r="AB48" s="170"/>
      <c r="AC48" s="170"/>
      <c r="AD48" s="170"/>
      <c r="AE48" s="217">
        <f t="shared" si="6"/>
        <v>0</v>
      </c>
      <c r="AF48" s="218"/>
    </row>
    <row r="49" spans="2:33" ht="15" x14ac:dyDescent="0.25">
      <c r="C49" s="219" t="s">
        <v>139</v>
      </c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1"/>
      <c r="O49" s="170">
        <v>0</v>
      </c>
      <c r="P49" s="170"/>
      <c r="Q49" s="170"/>
      <c r="R49" s="170"/>
      <c r="S49" s="217">
        <f t="shared" si="4"/>
        <v>0</v>
      </c>
      <c r="T49" s="218"/>
      <c r="U49" s="170">
        <v>0</v>
      </c>
      <c r="V49" s="170"/>
      <c r="W49" s="170"/>
      <c r="X49" s="170"/>
      <c r="Y49" s="217">
        <f t="shared" si="5"/>
        <v>0</v>
      </c>
      <c r="Z49" s="218"/>
      <c r="AA49" s="170">
        <v>0</v>
      </c>
      <c r="AB49" s="170"/>
      <c r="AC49" s="170"/>
      <c r="AD49" s="170"/>
      <c r="AE49" s="217">
        <f t="shared" si="6"/>
        <v>0</v>
      </c>
      <c r="AF49" s="218"/>
    </row>
    <row r="50" spans="2:33" ht="15" x14ac:dyDescent="0.25">
      <c r="C50" s="219" t="s">
        <v>140</v>
      </c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1"/>
      <c r="O50" s="170">
        <v>0</v>
      </c>
      <c r="P50" s="170"/>
      <c r="Q50" s="170"/>
      <c r="R50" s="170"/>
      <c r="S50" s="217">
        <f t="shared" si="4"/>
        <v>0</v>
      </c>
      <c r="T50" s="218"/>
      <c r="U50" s="170">
        <v>0</v>
      </c>
      <c r="V50" s="170"/>
      <c r="W50" s="170"/>
      <c r="X50" s="170"/>
      <c r="Y50" s="217">
        <f t="shared" si="5"/>
        <v>0</v>
      </c>
      <c r="Z50" s="218"/>
      <c r="AA50" s="170">
        <v>0</v>
      </c>
      <c r="AB50" s="170"/>
      <c r="AC50" s="170"/>
      <c r="AD50" s="170"/>
      <c r="AE50" s="217">
        <f t="shared" si="6"/>
        <v>0</v>
      </c>
      <c r="AF50" s="218"/>
    </row>
    <row r="51" spans="2:33" ht="15" x14ac:dyDescent="0.25">
      <c r="C51" s="228" t="s">
        <v>113</v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30"/>
      <c r="O51" s="227">
        <f>+O52+O53+O54+O55+O56</f>
        <v>0</v>
      </c>
      <c r="P51" s="227"/>
      <c r="Q51" s="227"/>
      <c r="R51" s="227"/>
      <c r="S51" s="222">
        <f t="shared" si="4"/>
        <v>0</v>
      </c>
      <c r="T51" s="223"/>
      <c r="U51" s="227">
        <f>+U52+U53+U54+U55+U56</f>
        <v>0</v>
      </c>
      <c r="V51" s="227"/>
      <c r="W51" s="227"/>
      <c r="X51" s="227"/>
      <c r="Y51" s="222">
        <f t="shared" si="5"/>
        <v>0</v>
      </c>
      <c r="Z51" s="223"/>
      <c r="AA51" s="227">
        <f>+AA52+AA53+AA54+AA55+AA56</f>
        <v>0</v>
      </c>
      <c r="AB51" s="227"/>
      <c r="AC51" s="227"/>
      <c r="AD51" s="227"/>
      <c r="AE51" s="222">
        <f t="shared" si="6"/>
        <v>0</v>
      </c>
      <c r="AF51" s="223"/>
    </row>
    <row r="52" spans="2:33" ht="15" x14ac:dyDescent="0.25">
      <c r="C52" s="219" t="s">
        <v>141</v>
      </c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1"/>
      <c r="O52" s="170">
        <v>0</v>
      </c>
      <c r="P52" s="170"/>
      <c r="Q52" s="170"/>
      <c r="R52" s="170"/>
      <c r="S52" s="217">
        <f t="shared" si="4"/>
        <v>0</v>
      </c>
      <c r="T52" s="218"/>
      <c r="U52" s="170">
        <v>0</v>
      </c>
      <c r="V52" s="170"/>
      <c r="W52" s="170"/>
      <c r="X52" s="170"/>
      <c r="Y52" s="217">
        <f t="shared" si="5"/>
        <v>0</v>
      </c>
      <c r="Z52" s="218"/>
      <c r="AA52" s="170">
        <v>0</v>
      </c>
      <c r="AB52" s="170"/>
      <c r="AC52" s="170"/>
      <c r="AD52" s="170"/>
      <c r="AE52" s="217">
        <f t="shared" si="6"/>
        <v>0</v>
      </c>
      <c r="AF52" s="218"/>
    </row>
    <row r="53" spans="2:33" ht="15" x14ac:dyDescent="0.25">
      <c r="C53" s="219" t="s">
        <v>142</v>
      </c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1"/>
      <c r="O53" s="170">
        <v>0</v>
      </c>
      <c r="P53" s="170"/>
      <c r="Q53" s="170"/>
      <c r="R53" s="170"/>
      <c r="S53" s="217">
        <f t="shared" si="4"/>
        <v>0</v>
      </c>
      <c r="T53" s="218"/>
      <c r="U53" s="170">
        <v>0</v>
      </c>
      <c r="V53" s="170"/>
      <c r="W53" s="170"/>
      <c r="X53" s="170"/>
      <c r="Y53" s="217">
        <f t="shared" si="5"/>
        <v>0</v>
      </c>
      <c r="Z53" s="218"/>
      <c r="AA53" s="170">
        <v>0</v>
      </c>
      <c r="AB53" s="170"/>
      <c r="AC53" s="170"/>
      <c r="AD53" s="170"/>
      <c r="AE53" s="217">
        <f t="shared" si="6"/>
        <v>0</v>
      </c>
      <c r="AF53" s="218"/>
    </row>
    <row r="54" spans="2:33" ht="15" x14ac:dyDescent="0.25">
      <c r="C54" s="219" t="s">
        <v>143</v>
      </c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1"/>
      <c r="O54" s="170">
        <v>0</v>
      </c>
      <c r="P54" s="170"/>
      <c r="Q54" s="170"/>
      <c r="R54" s="170"/>
      <c r="S54" s="217">
        <f t="shared" si="4"/>
        <v>0</v>
      </c>
      <c r="T54" s="218"/>
      <c r="U54" s="170">
        <v>0</v>
      </c>
      <c r="V54" s="170"/>
      <c r="W54" s="170"/>
      <c r="X54" s="170"/>
      <c r="Y54" s="217">
        <f t="shared" si="5"/>
        <v>0</v>
      </c>
      <c r="Z54" s="218"/>
      <c r="AA54" s="170">
        <v>0</v>
      </c>
      <c r="AB54" s="170"/>
      <c r="AC54" s="170"/>
      <c r="AD54" s="170"/>
      <c r="AE54" s="217">
        <f t="shared" si="6"/>
        <v>0</v>
      </c>
      <c r="AF54" s="218"/>
    </row>
    <row r="55" spans="2:33" ht="15" x14ac:dyDescent="0.25">
      <c r="C55" s="219" t="s">
        <v>144</v>
      </c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1"/>
      <c r="O55" s="170">
        <v>0</v>
      </c>
      <c r="P55" s="170"/>
      <c r="Q55" s="170"/>
      <c r="R55" s="170"/>
      <c r="S55" s="217">
        <f t="shared" si="4"/>
        <v>0</v>
      </c>
      <c r="T55" s="218"/>
      <c r="U55" s="170">
        <v>0</v>
      </c>
      <c r="V55" s="170"/>
      <c r="W55" s="170"/>
      <c r="X55" s="170"/>
      <c r="Y55" s="217">
        <f t="shared" si="5"/>
        <v>0</v>
      </c>
      <c r="Z55" s="218"/>
      <c r="AA55" s="170">
        <v>0</v>
      </c>
      <c r="AB55" s="170"/>
      <c r="AC55" s="170"/>
      <c r="AD55" s="170"/>
      <c r="AE55" s="217">
        <f t="shared" si="6"/>
        <v>0</v>
      </c>
      <c r="AF55" s="218"/>
    </row>
    <row r="56" spans="2:33" ht="15" x14ac:dyDescent="0.25">
      <c r="C56" s="219" t="s">
        <v>145</v>
      </c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1"/>
      <c r="O56" s="170">
        <v>0</v>
      </c>
      <c r="P56" s="170"/>
      <c r="Q56" s="170"/>
      <c r="R56" s="170"/>
      <c r="S56" s="217">
        <f t="shared" si="4"/>
        <v>0</v>
      </c>
      <c r="T56" s="218"/>
      <c r="U56" s="170">
        <v>0</v>
      </c>
      <c r="V56" s="170"/>
      <c r="W56" s="170"/>
      <c r="X56" s="170"/>
      <c r="Y56" s="217">
        <f t="shared" si="5"/>
        <v>0</v>
      </c>
      <c r="Z56" s="218"/>
      <c r="AA56" s="170">
        <v>0</v>
      </c>
      <c r="AB56" s="170"/>
      <c r="AC56" s="170"/>
      <c r="AD56" s="170"/>
      <c r="AE56" s="217">
        <f t="shared" si="6"/>
        <v>0</v>
      </c>
      <c r="AF56" s="218"/>
    </row>
    <row r="57" spans="2:33" ht="15" x14ac:dyDescent="0.25">
      <c r="C57" s="241" t="s">
        <v>61</v>
      </c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3"/>
      <c r="O57" s="204">
        <v>0</v>
      </c>
      <c r="P57" s="204"/>
      <c r="Q57" s="204"/>
      <c r="R57" s="204"/>
      <c r="S57" s="234">
        <f t="shared" si="4"/>
        <v>0</v>
      </c>
      <c r="T57" s="235"/>
      <c r="U57" s="204">
        <v>0</v>
      </c>
      <c r="V57" s="204"/>
      <c r="W57" s="204"/>
      <c r="X57" s="204"/>
      <c r="Y57" s="234">
        <f t="shared" si="5"/>
        <v>0</v>
      </c>
      <c r="Z57" s="235"/>
      <c r="AA57" s="204">
        <v>0</v>
      </c>
      <c r="AB57" s="204"/>
      <c r="AC57" s="204"/>
      <c r="AD57" s="204"/>
      <c r="AE57" s="234">
        <f t="shared" si="6"/>
        <v>0</v>
      </c>
      <c r="AF57" s="235"/>
    </row>
    <row r="58" spans="2:33" ht="15" x14ac:dyDescent="0.25">
      <c r="C58" s="236" t="s">
        <v>86</v>
      </c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8"/>
      <c r="O58" s="190">
        <f>+O57+O51+O45+O42</f>
        <v>0</v>
      </c>
      <c r="P58" s="190"/>
      <c r="Q58" s="190"/>
      <c r="R58" s="190"/>
      <c r="S58" s="239">
        <f>IF(O$58=0,0,O58/O$58)</f>
        <v>0</v>
      </c>
      <c r="T58" s="240"/>
      <c r="U58" s="190">
        <f>+U57+U51+U45+U42</f>
        <v>0</v>
      </c>
      <c r="V58" s="190"/>
      <c r="W58" s="190"/>
      <c r="X58" s="190"/>
      <c r="Y58" s="239">
        <f t="shared" si="5"/>
        <v>0</v>
      </c>
      <c r="Z58" s="240"/>
      <c r="AA58" s="190">
        <f>+AA57+AA51+AA45+AA42</f>
        <v>0</v>
      </c>
      <c r="AB58" s="190"/>
      <c r="AC58" s="190"/>
      <c r="AD58" s="190"/>
      <c r="AE58" s="239">
        <f t="shared" si="6"/>
        <v>0</v>
      </c>
      <c r="AF58" s="240"/>
    </row>
    <row r="59" spans="2:33" ht="6" customHeight="1" x14ac:dyDescent="0.25"/>
    <row r="60" spans="2:33" ht="6" customHeight="1" x14ac:dyDescent="0.25"/>
    <row r="61" spans="2:33" ht="20.100000000000001" customHeight="1" x14ac:dyDescent="0.25">
      <c r="B61" s="115" t="s">
        <v>146</v>
      </c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</row>
    <row r="62" spans="2:33" ht="6" customHeight="1" x14ac:dyDescent="0.25"/>
    <row r="63" spans="2:33" ht="15" x14ac:dyDescent="0.25">
      <c r="C63" s="175" t="s">
        <v>147</v>
      </c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8" t="s">
        <v>110</v>
      </c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2:33" ht="15" x14ac:dyDescent="0.25"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8">
        <f>+AnoCand-3</f>
        <v>2020</v>
      </c>
      <c r="P64" s="178"/>
      <c r="Q64" s="178"/>
      <c r="R64" s="178"/>
      <c r="S64" s="178">
        <f>+AnoCand-2</f>
        <v>2021</v>
      </c>
      <c r="T64" s="178"/>
      <c r="U64" s="178"/>
      <c r="V64" s="178"/>
      <c r="W64" s="178">
        <f>+AnoCand-1</f>
        <v>2022</v>
      </c>
      <c r="X64" s="178"/>
      <c r="Y64" s="178"/>
      <c r="Z64" s="178"/>
    </row>
    <row r="65" spans="3:32" ht="15" customHeight="1" x14ac:dyDescent="0.25">
      <c r="C65" s="246" t="s">
        <v>148</v>
      </c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8"/>
      <c r="O65" s="249">
        <f>IF((U11+U12)=0,0,U12/(U11+U12))</f>
        <v>0</v>
      </c>
      <c r="P65" s="249"/>
      <c r="Q65" s="249"/>
      <c r="R65" s="249"/>
      <c r="S65" s="249">
        <f>IF((Y11+Y12)=0,0,Y12/(Y11+Y12))</f>
        <v>0</v>
      </c>
      <c r="T65" s="249"/>
      <c r="U65" s="249"/>
      <c r="V65" s="249"/>
      <c r="W65" s="249">
        <f>IF((AC11+AC12)=0,0,AC12/(AC11+AC12))</f>
        <v>0</v>
      </c>
      <c r="X65" s="249"/>
      <c r="Y65" s="249"/>
      <c r="Z65" s="249"/>
      <c r="AB65" s="250" t="s">
        <v>149</v>
      </c>
      <c r="AC65" s="251"/>
      <c r="AD65" s="251"/>
      <c r="AE65" s="251"/>
      <c r="AF65" s="252"/>
    </row>
    <row r="66" spans="3:32" ht="15" customHeight="1" x14ac:dyDescent="0.25">
      <c r="C66" s="231" t="s">
        <v>150</v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3"/>
      <c r="O66" s="245">
        <f>IF((U11+U12)=0,0,ABS(U16)/(U11+U12))</f>
        <v>0</v>
      </c>
      <c r="P66" s="245"/>
      <c r="Q66" s="245"/>
      <c r="R66" s="245"/>
      <c r="S66" s="245">
        <f>IF((Y11+Y12)=0,0,ABS(Y16)/(Y11+Y12))</f>
        <v>0</v>
      </c>
      <c r="T66" s="245"/>
      <c r="U66" s="245"/>
      <c r="V66" s="245"/>
      <c r="W66" s="245">
        <f>IF((AC11+AC12)=0,0,ABS(AC16)/(AC11+AC12))</f>
        <v>0</v>
      </c>
      <c r="X66" s="245"/>
      <c r="Y66" s="245"/>
      <c r="Z66" s="245"/>
      <c r="AB66" s="253"/>
      <c r="AC66" s="254"/>
      <c r="AD66" s="254"/>
      <c r="AE66" s="254"/>
      <c r="AF66" s="255"/>
    </row>
    <row r="67" spans="3:32" ht="15" customHeight="1" x14ac:dyDescent="0.25">
      <c r="C67" s="231" t="s">
        <v>151</v>
      </c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3"/>
      <c r="O67" s="245">
        <f>IF((U11+U12)=0,0,ABS(U17)/(U11+U12))</f>
        <v>0</v>
      </c>
      <c r="P67" s="245"/>
      <c r="Q67" s="245"/>
      <c r="R67" s="245"/>
      <c r="S67" s="245">
        <f>IF((Y11+Y12)=0,0,ABS(Y17)/(Y11+Y12))</f>
        <v>0</v>
      </c>
      <c r="T67" s="245"/>
      <c r="U67" s="245"/>
      <c r="V67" s="245"/>
      <c r="W67" s="245">
        <f>IF((AC11+AC12)=0,0,ABS(AC17)/(AC11+AC12))</f>
        <v>0</v>
      </c>
      <c r="X67" s="245"/>
      <c r="Y67" s="245"/>
      <c r="Z67" s="245"/>
      <c r="AB67" s="253"/>
      <c r="AC67" s="254"/>
      <c r="AD67" s="254"/>
      <c r="AE67" s="254"/>
      <c r="AF67" s="255"/>
    </row>
    <row r="68" spans="3:32" ht="15" customHeight="1" x14ac:dyDescent="0.25">
      <c r="C68" s="231" t="s">
        <v>152</v>
      </c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3"/>
      <c r="O68" s="245">
        <f>IF((U11+U12)=0,0,ABS(U32)/(U11+U12))</f>
        <v>0</v>
      </c>
      <c r="P68" s="245"/>
      <c r="Q68" s="245"/>
      <c r="R68" s="245"/>
      <c r="S68" s="245">
        <f>IF((Y11+Y12)=0,0,ABS(Y32)/(Y11+Y12))</f>
        <v>0</v>
      </c>
      <c r="T68" s="245"/>
      <c r="U68" s="245"/>
      <c r="V68" s="245"/>
      <c r="W68" s="245">
        <f>IF((AC11+AC12)=0,0,ABS(AC32)/(AC11+AC12))</f>
        <v>0</v>
      </c>
      <c r="X68" s="245"/>
      <c r="Y68" s="245"/>
      <c r="Z68" s="245"/>
      <c r="AB68" s="253"/>
      <c r="AC68" s="254"/>
      <c r="AD68" s="254"/>
      <c r="AE68" s="254"/>
      <c r="AF68" s="255"/>
    </row>
    <row r="69" spans="3:32" ht="15" customHeight="1" x14ac:dyDescent="0.25">
      <c r="C69" s="241" t="s">
        <v>153</v>
      </c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3"/>
      <c r="O69" s="244">
        <f>IF((U11+U12)=0,0,U30/(U11+U12))</f>
        <v>0</v>
      </c>
      <c r="P69" s="244"/>
      <c r="Q69" s="244"/>
      <c r="R69" s="244"/>
      <c r="S69" s="244">
        <f>IF((Y11+Y12)=0,0,Y30/(Y11+Y12))</f>
        <v>0</v>
      </c>
      <c r="T69" s="244"/>
      <c r="U69" s="244"/>
      <c r="V69" s="244"/>
      <c r="W69" s="244">
        <f>IF((AC11+AC12)=0,0,AC30/(AC11+AC12))</f>
        <v>0</v>
      </c>
      <c r="X69" s="244"/>
      <c r="Y69" s="244"/>
      <c r="Z69" s="244"/>
      <c r="AB69" s="256"/>
      <c r="AC69" s="257"/>
      <c r="AD69" s="257"/>
      <c r="AE69" s="257"/>
      <c r="AF69" s="258"/>
    </row>
    <row r="70" spans="3:32" ht="6" customHeight="1" x14ac:dyDescent="0.25"/>
    <row r="71" spans="3:32" ht="15" x14ac:dyDescent="0.25"/>
    <row r="72" spans="3:32" ht="15" x14ac:dyDescent="0.25"/>
    <row r="73" spans="3:32" ht="14.45" customHeight="1" x14ac:dyDescent="0.25"/>
  </sheetData>
  <mergeCells count="262">
    <mergeCell ref="C21:S21"/>
    <mergeCell ref="U21:X21"/>
    <mergeCell ref="Y21:AB21"/>
    <mergeCell ref="AC21:AF21"/>
    <mergeCell ref="C69:N69"/>
    <mergeCell ref="O69:R69"/>
    <mergeCell ref="S69:V69"/>
    <mergeCell ref="W69:Z69"/>
    <mergeCell ref="O67:R67"/>
    <mergeCell ref="S67:V67"/>
    <mergeCell ref="W67:Z67"/>
    <mergeCell ref="C68:N68"/>
    <mergeCell ref="O68:R68"/>
    <mergeCell ref="S68:V68"/>
    <mergeCell ref="W68:Z68"/>
    <mergeCell ref="C65:N65"/>
    <mergeCell ref="O65:R65"/>
    <mergeCell ref="S65:V65"/>
    <mergeCell ref="W65:Z65"/>
    <mergeCell ref="AB65:AF69"/>
    <mergeCell ref="C66:N66"/>
    <mergeCell ref="O66:R66"/>
    <mergeCell ref="S66:V66"/>
    <mergeCell ref="W66:Z66"/>
    <mergeCell ref="C67:N67"/>
    <mergeCell ref="B61:AG61"/>
    <mergeCell ref="C63:N64"/>
    <mergeCell ref="O63:Z63"/>
    <mergeCell ref="O64:R64"/>
    <mergeCell ref="S64:V64"/>
    <mergeCell ref="W64:Z64"/>
    <mergeCell ref="AE57:AF57"/>
    <mergeCell ref="C58:N58"/>
    <mergeCell ref="O58:R58"/>
    <mergeCell ref="S58:T58"/>
    <mergeCell ref="U58:X58"/>
    <mergeCell ref="Y58:Z58"/>
    <mergeCell ref="AA58:AD58"/>
    <mergeCell ref="AE58:AF58"/>
    <mergeCell ref="C57:N57"/>
    <mergeCell ref="O57:R57"/>
    <mergeCell ref="S57:T57"/>
    <mergeCell ref="U57:X57"/>
    <mergeCell ref="Y57:Z57"/>
    <mergeCell ref="AA57:AD57"/>
    <mergeCell ref="AE55:AF55"/>
    <mergeCell ref="C56:N56"/>
    <mergeCell ref="O56:R56"/>
    <mergeCell ref="S56:T56"/>
    <mergeCell ref="U56:X56"/>
    <mergeCell ref="Y56:Z56"/>
    <mergeCell ref="AA56:AD56"/>
    <mergeCell ref="AE56:AF56"/>
    <mergeCell ref="C55:N55"/>
    <mergeCell ref="O55:R55"/>
    <mergeCell ref="S55:T55"/>
    <mergeCell ref="U55:X55"/>
    <mergeCell ref="Y55:Z55"/>
    <mergeCell ref="AA55:AD55"/>
    <mergeCell ref="AE53:AF53"/>
    <mergeCell ref="C54:N54"/>
    <mergeCell ref="O54:R54"/>
    <mergeCell ref="S54:T54"/>
    <mergeCell ref="U54:X54"/>
    <mergeCell ref="Y54:Z54"/>
    <mergeCell ref="AA54:AD54"/>
    <mergeCell ref="AE54:AF54"/>
    <mergeCell ref="C53:N53"/>
    <mergeCell ref="O53:R53"/>
    <mergeCell ref="S53:T53"/>
    <mergeCell ref="U53:X53"/>
    <mergeCell ref="Y53:Z53"/>
    <mergeCell ref="AA53:AD53"/>
    <mergeCell ref="AE51:AF51"/>
    <mergeCell ref="C52:N52"/>
    <mergeCell ref="O52:R52"/>
    <mergeCell ref="S52:T52"/>
    <mergeCell ref="U52:X52"/>
    <mergeCell ref="Y52:Z52"/>
    <mergeCell ref="AA52:AD52"/>
    <mergeCell ref="AE52:AF52"/>
    <mergeCell ref="C51:N51"/>
    <mergeCell ref="O51:R51"/>
    <mergeCell ref="S51:T51"/>
    <mergeCell ref="U51:X51"/>
    <mergeCell ref="Y51:Z51"/>
    <mergeCell ref="AA51:AD51"/>
    <mergeCell ref="AE49:AF49"/>
    <mergeCell ref="C50:N50"/>
    <mergeCell ref="O50:R50"/>
    <mergeCell ref="S50:T50"/>
    <mergeCell ref="U50:X50"/>
    <mergeCell ref="Y50:Z50"/>
    <mergeCell ref="AA50:AD50"/>
    <mergeCell ref="AE50:AF50"/>
    <mergeCell ref="C49:N49"/>
    <mergeCell ref="O49:R49"/>
    <mergeCell ref="S49:T49"/>
    <mergeCell ref="U49:X49"/>
    <mergeCell ref="Y49:Z49"/>
    <mergeCell ref="AA49:AD49"/>
    <mergeCell ref="AE47:AF47"/>
    <mergeCell ref="C48:N48"/>
    <mergeCell ref="O48:R48"/>
    <mergeCell ref="S48:T48"/>
    <mergeCell ref="U48:X48"/>
    <mergeCell ref="Y48:Z48"/>
    <mergeCell ref="AA48:AD48"/>
    <mergeCell ref="AE48:AF48"/>
    <mergeCell ref="C47:N47"/>
    <mergeCell ref="O47:R47"/>
    <mergeCell ref="S47:T47"/>
    <mergeCell ref="U47:X47"/>
    <mergeCell ref="Y47:Z47"/>
    <mergeCell ref="AA47:AD47"/>
    <mergeCell ref="AE45:AF45"/>
    <mergeCell ref="C46:N46"/>
    <mergeCell ref="O46:R46"/>
    <mergeCell ref="S46:T46"/>
    <mergeCell ref="U46:X46"/>
    <mergeCell ref="Y46:Z46"/>
    <mergeCell ref="AA46:AD46"/>
    <mergeCell ref="AE46:AF46"/>
    <mergeCell ref="C45:N45"/>
    <mergeCell ref="O45:R45"/>
    <mergeCell ref="S45:T45"/>
    <mergeCell ref="U45:X45"/>
    <mergeCell ref="Y45:Z45"/>
    <mergeCell ref="AA45:AD45"/>
    <mergeCell ref="C42:N42"/>
    <mergeCell ref="O42:R42"/>
    <mergeCell ref="S42:T42"/>
    <mergeCell ref="U42:X42"/>
    <mergeCell ref="Y42:Z42"/>
    <mergeCell ref="AA42:AD42"/>
    <mergeCell ref="AE42:AF42"/>
    <mergeCell ref="AE43:AF43"/>
    <mergeCell ref="C44:N44"/>
    <mergeCell ref="O44:R44"/>
    <mergeCell ref="S44:T44"/>
    <mergeCell ref="U44:X44"/>
    <mergeCell ref="Y44:Z44"/>
    <mergeCell ref="AA44:AD44"/>
    <mergeCell ref="AE44:AF44"/>
    <mergeCell ref="C43:N43"/>
    <mergeCell ref="O43:R43"/>
    <mergeCell ref="S43:T43"/>
    <mergeCell ref="U43:X43"/>
    <mergeCell ref="Y43:Z43"/>
    <mergeCell ref="AA43:AD43"/>
    <mergeCell ref="C35:S35"/>
    <mergeCell ref="U35:X35"/>
    <mergeCell ref="Y35:AB35"/>
    <mergeCell ref="AC35:AF35"/>
    <mergeCell ref="B38:AG38"/>
    <mergeCell ref="C40:N41"/>
    <mergeCell ref="O40:AF40"/>
    <mergeCell ref="O41:R41"/>
    <mergeCell ref="S41:T41"/>
    <mergeCell ref="U41:X41"/>
    <mergeCell ref="Y41:Z41"/>
    <mergeCell ref="AA41:AD41"/>
    <mergeCell ref="AE41:AF41"/>
    <mergeCell ref="C33:S33"/>
    <mergeCell ref="U33:X33"/>
    <mergeCell ref="Y33:AB33"/>
    <mergeCell ref="AC33:AF33"/>
    <mergeCell ref="C34:S34"/>
    <mergeCell ref="U34:X34"/>
    <mergeCell ref="Y34:AB34"/>
    <mergeCell ref="AC34:AF34"/>
    <mergeCell ref="C31:S31"/>
    <mergeCell ref="U31:X31"/>
    <mergeCell ref="Y31:AB31"/>
    <mergeCell ref="AC31:AF31"/>
    <mergeCell ref="C32:S32"/>
    <mergeCell ref="U32:X32"/>
    <mergeCell ref="Y32:AB32"/>
    <mergeCell ref="AC32:AF32"/>
    <mergeCell ref="C29:S29"/>
    <mergeCell ref="U29:X29"/>
    <mergeCell ref="Y29:AB29"/>
    <mergeCell ref="AC29:AF29"/>
    <mergeCell ref="C30:S30"/>
    <mergeCell ref="U30:X30"/>
    <mergeCell ref="Y30:AB30"/>
    <mergeCell ref="AC30:AF30"/>
    <mergeCell ref="C26:S26"/>
    <mergeCell ref="U26:X26"/>
    <mergeCell ref="Y26:AB26"/>
    <mergeCell ref="AC26:AF26"/>
    <mergeCell ref="C27:S27"/>
    <mergeCell ref="U27:X27"/>
    <mergeCell ref="Y27:AB27"/>
    <mergeCell ref="AC27:AF27"/>
    <mergeCell ref="C28:S28"/>
    <mergeCell ref="U28:X28"/>
    <mergeCell ref="Y28:AB28"/>
    <mergeCell ref="AC28:AF28"/>
    <mergeCell ref="C24:S24"/>
    <mergeCell ref="U24:X24"/>
    <mergeCell ref="Y24:AB24"/>
    <mergeCell ref="AC24:AF24"/>
    <mergeCell ref="C25:S25"/>
    <mergeCell ref="U25:X25"/>
    <mergeCell ref="Y25:AB25"/>
    <mergeCell ref="AC25:AF25"/>
    <mergeCell ref="C22:S22"/>
    <mergeCell ref="U22:X22"/>
    <mergeCell ref="Y22:AB22"/>
    <mergeCell ref="AC22:AF22"/>
    <mergeCell ref="C23:S23"/>
    <mergeCell ref="U23:X23"/>
    <mergeCell ref="Y23:AB23"/>
    <mergeCell ref="AC23:AF23"/>
    <mergeCell ref="C19:S19"/>
    <mergeCell ref="U19:X19"/>
    <mergeCell ref="Y19:AB19"/>
    <mergeCell ref="AC19:AF19"/>
    <mergeCell ref="C20:S20"/>
    <mergeCell ref="U20:X20"/>
    <mergeCell ref="Y20:AB20"/>
    <mergeCell ref="AC20:AF20"/>
    <mergeCell ref="C17:S17"/>
    <mergeCell ref="U17:X17"/>
    <mergeCell ref="Y17:AB17"/>
    <mergeCell ref="AC17:AF17"/>
    <mergeCell ref="C18:S18"/>
    <mergeCell ref="U18:X18"/>
    <mergeCell ref="Y18:AB18"/>
    <mergeCell ref="AC18:AF18"/>
    <mergeCell ref="C15:S15"/>
    <mergeCell ref="U15:X15"/>
    <mergeCell ref="Y15:AB15"/>
    <mergeCell ref="AC15:AF15"/>
    <mergeCell ref="C16:S16"/>
    <mergeCell ref="U16:X16"/>
    <mergeCell ref="Y16:AB16"/>
    <mergeCell ref="AC16:AF16"/>
    <mergeCell ref="C13:S13"/>
    <mergeCell ref="U13:X13"/>
    <mergeCell ref="Y13:AB13"/>
    <mergeCell ref="AC13:AF13"/>
    <mergeCell ref="C14:S14"/>
    <mergeCell ref="U14:X14"/>
    <mergeCell ref="Y14:AB14"/>
    <mergeCell ref="AC14:AF14"/>
    <mergeCell ref="C11:S11"/>
    <mergeCell ref="U11:X11"/>
    <mergeCell ref="Y11:AB11"/>
    <mergeCell ref="AC11:AF11"/>
    <mergeCell ref="C12:S12"/>
    <mergeCell ref="U12:X12"/>
    <mergeCell ref="Y12:AB12"/>
    <mergeCell ref="AC12:AF12"/>
    <mergeCell ref="B1:K4"/>
    <mergeCell ref="B7:AG7"/>
    <mergeCell ref="C9:T10"/>
    <mergeCell ref="U9:AF9"/>
    <mergeCell ref="U10:X10"/>
    <mergeCell ref="Y10:AB10"/>
    <mergeCell ref="AC10:AF10"/>
  </mergeCells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0277-C151-48B9-B756-FF64C3A55B29}">
  <sheetPr>
    <pageSetUpPr fitToPage="1"/>
  </sheetPr>
  <dimension ref="A1:WWP70"/>
  <sheetViews>
    <sheetView topLeftCell="A32" workbookViewId="0">
      <selection activeCell="C17" sqref="C17:T17"/>
    </sheetView>
  </sheetViews>
  <sheetFormatPr defaultColWidth="0" defaultRowHeight="14.45" customHeight="1" zeroHeight="1" x14ac:dyDescent="0.25"/>
  <cols>
    <col min="1" max="34" width="3.710937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3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3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3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3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3" ht="15" x14ac:dyDescent="0.25"/>
    <row r="6" spans="1:33" ht="15" x14ac:dyDescent="0.25"/>
    <row r="7" spans="1:33" ht="20.100000000000001" customHeight="1" x14ac:dyDescent="0.25">
      <c r="B7" s="115" t="s">
        <v>154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3" ht="6" customHeight="1" x14ac:dyDescent="0.25"/>
    <row r="9" spans="1:33" ht="15" x14ac:dyDescent="0.25">
      <c r="C9" s="175" t="s">
        <v>155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8" t="s">
        <v>110</v>
      </c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</row>
    <row r="10" spans="1:33" ht="15" x14ac:dyDescent="0.25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8">
        <f>+AnoCand-3</f>
        <v>2020</v>
      </c>
      <c r="V10" s="178"/>
      <c r="W10" s="178"/>
      <c r="X10" s="178"/>
      <c r="Y10" s="178">
        <f>+AnoCand-2</f>
        <v>2021</v>
      </c>
      <c r="Z10" s="178"/>
      <c r="AA10" s="178"/>
      <c r="AB10" s="178"/>
      <c r="AC10" s="178">
        <f>+AnoCand-1</f>
        <v>2022</v>
      </c>
      <c r="AD10" s="178"/>
      <c r="AE10" s="178"/>
      <c r="AF10" s="178"/>
    </row>
    <row r="11" spans="1:33" ht="15" x14ac:dyDescent="0.25">
      <c r="C11" s="277" t="s">
        <v>156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9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</row>
    <row r="12" spans="1:33" ht="15" x14ac:dyDescent="0.25">
      <c r="C12" s="260" t="s">
        <v>157</v>
      </c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2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</row>
    <row r="13" spans="1:33" ht="15" x14ac:dyDescent="0.25">
      <c r="C13" s="231" t="s">
        <v>158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3"/>
      <c r="U13" s="170">
        <v>0</v>
      </c>
      <c r="V13" s="170"/>
      <c r="W13" s="170"/>
      <c r="X13" s="170"/>
      <c r="Y13" s="170">
        <v>0</v>
      </c>
      <c r="Z13" s="170"/>
      <c r="AA13" s="170"/>
      <c r="AB13" s="170"/>
      <c r="AC13" s="170">
        <v>0</v>
      </c>
      <c r="AD13" s="170"/>
      <c r="AE13" s="170"/>
      <c r="AF13" s="170"/>
    </row>
    <row r="14" spans="1:33" ht="15" x14ac:dyDescent="0.25">
      <c r="C14" s="231" t="s">
        <v>266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170">
        <v>0</v>
      </c>
      <c r="V14" s="170"/>
      <c r="W14" s="170"/>
      <c r="X14" s="170"/>
      <c r="Y14" s="170">
        <v>0</v>
      </c>
      <c r="Z14" s="170"/>
      <c r="AA14" s="170"/>
      <c r="AB14" s="170"/>
      <c r="AC14" s="170">
        <v>0</v>
      </c>
      <c r="AD14" s="170"/>
      <c r="AE14" s="170"/>
      <c r="AF14" s="170"/>
    </row>
    <row r="15" spans="1:33" ht="15" x14ac:dyDescent="0.25">
      <c r="C15" s="231" t="s">
        <v>159</v>
      </c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3"/>
      <c r="U15" s="170">
        <v>0</v>
      </c>
      <c r="V15" s="170"/>
      <c r="W15" s="170"/>
      <c r="X15" s="170"/>
      <c r="Y15" s="170">
        <v>0</v>
      </c>
      <c r="Z15" s="170"/>
      <c r="AA15" s="170"/>
      <c r="AB15" s="170"/>
      <c r="AC15" s="170">
        <v>0</v>
      </c>
      <c r="AD15" s="170"/>
      <c r="AE15" s="170"/>
      <c r="AF15" s="170"/>
    </row>
    <row r="16" spans="1:33" ht="15" x14ac:dyDescent="0.25">
      <c r="C16" s="231" t="s">
        <v>267</v>
      </c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3"/>
      <c r="U16" s="170">
        <v>0</v>
      </c>
      <c r="V16" s="170"/>
      <c r="W16" s="170"/>
      <c r="X16" s="170"/>
      <c r="Y16" s="170">
        <v>0</v>
      </c>
      <c r="Z16" s="170"/>
      <c r="AA16" s="170"/>
      <c r="AB16" s="170"/>
      <c r="AC16" s="170">
        <v>0</v>
      </c>
      <c r="AD16" s="170"/>
      <c r="AE16" s="170"/>
      <c r="AF16" s="170"/>
    </row>
    <row r="17" spans="3:32" ht="35.25" customHeight="1" x14ac:dyDescent="0.25">
      <c r="C17" s="280" t="s">
        <v>160</v>
      </c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2"/>
      <c r="U17" s="170">
        <v>0</v>
      </c>
      <c r="V17" s="170"/>
      <c r="W17" s="170"/>
      <c r="X17" s="170"/>
      <c r="Y17" s="170">
        <v>0</v>
      </c>
      <c r="Z17" s="170"/>
      <c r="AA17" s="170"/>
      <c r="AB17" s="170"/>
      <c r="AC17" s="170">
        <v>0</v>
      </c>
      <c r="AD17" s="170"/>
      <c r="AE17" s="170"/>
      <c r="AF17" s="170"/>
    </row>
    <row r="18" spans="3:32" ht="15" x14ac:dyDescent="0.25">
      <c r="C18" s="231" t="s">
        <v>268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3"/>
      <c r="U18" s="170">
        <v>0</v>
      </c>
      <c r="V18" s="170"/>
      <c r="W18" s="170"/>
      <c r="X18" s="170"/>
      <c r="Y18" s="170">
        <v>0</v>
      </c>
      <c r="Z18" s="170"/>
      <c r="AA18" s="170"/>
      <c r="AB18" s="170"/>
      <c r="AC18" s="170">
        <v>0</v>
      </c>
      <c r="AD18" s="170"/>
      <c r="AE18" s="170"/>
      <c r="AF18" s="170"/>
    </row>
    <row r="19" spans="3:32" ht="15" x14ac:dyDescent="0.25">
      <c r="C19" s="260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2"/>
      <c r="U19" s="275">
        <f>+U13+U14+U15+U17+U18</f>
        <v>0</v>
      </c>
      <c r="V19" s="275"/>
      <c r="W19" s="275"/>
      <c r="X19" s="275"/>
      <c r="Y19" s="275">
        <f>+Y13+Y14+Y15+Y17+Y18</f>
        <v>0</v>
      </c>
      <c r="Z19" s="275"/>
      <c r="AA19" s="275"/>
      <c r="AB19" s="275"/>
      <c r="AC19" s="275">
        <f>+AC13+AC14+AC15+AC17+AC18</f>
        <v>0</v>
      </c>
      <c r="AD19" s="275"/>
      <c r="AE19" s="275"/>
      <c r="AF19" s="275"/>
    </row>
    <row r="20" spans="3:32" ht="15" x14ac:dyDescent="0.25">
      <c r="C20" s="260" t="s">
        <v>161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2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</row>
    <row r="21" spans="3:32" ht="15" x14ac:dyDescent="0.25">
      <c r="C21" s="231" t="s">
        <v>162</v>
      </c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3"/>
      <c r="U21" s="170">
        <v>0</v>
      </c>
      <c r="V21" s="170"/>
      <c r="W21" s="170"/>
      <c r="X21" s="170"/>
      <c r="Y21" s="170">
        <v>0</v>
      </c>
      <c r="Z21" s="170"/>
      <c r="AA21" s="170"/>
      <c r="AB21" s="170"/>
      <c r="AC21" s="170">
        <v>0</v>
      </c>
      <c r="AD21" s="170"/>
      <c r="AE21" s="170"/>
      <c r="AF21" s="170"/>
    </row>
    <row r="22" spans="3:32" ht="15" x14ac:dyDescent="0.25">
      <c r="C22" s="231" t="s">
        <v>269</v>
      </c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3"/>
      <c r="U22" s="170">
        <v>0</v>
      </c>
      <c r="V22" s="170"/>
      <c r="W22" s="170"/>
      <c r="X22" s="170"/>
      <c r="Y22" s="170">
        <v>0</v>
      </c>
      <c r="Z22" s="170"/>
      <c r="AA22" s="170"/>
      <c r="AB22" s="170"/>
      <c r="AC22" s="170">
        <v>0</v>
      </c>
      <c r="AD22" s="170"/>
      <c r="AE22" s="170"/>
      <c r="AF22" s="170"/>
    </row>
    <row r="23" spans="3:32" ht="15" x14ac:dyDescent="0.25">
      <c r="C23" s="231" t="s">
        <v>163</v>
      </c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3"/>
      <c r="U23" s="170">
        <v>0</v>
      </c>
      <c r="V23" s="170"/>
      <c r="W23" s="170"/>
      <c r="X23" s="170"/>
      <c r="Y23" s="170">
        <v>0</v>
      </c>
      <c r="Z23" s="170"/>
      <c r="AA23" s="170"/>
      <c r="AB23" s="170"/>
      <c r="AC23" s="170">
        <v>0</v>
      </c>
      <c r="AD23" s="170"/>
      <c r="AE23" s="170"/>
      <c r="AF23" s="170"/>
    </row>
    <row r="24" spans="3:32" ht="15" x14ac:dyDescent="0.25">
      <c r="C24" s="231" t="s">
        <v>160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170">
        <v>0</v>
      </c>
      <c r="V24" s="170"/>
      <c r="W24" s="170"/>
      <c r="X24" s="170"/>
      <c r="Y24" s="170">
        <v>0</v>
      </c>
      <c r="Z24" s="170"/>
      <c r="AA24" s="170"/>
      <c r="AB24" s="170"/>
      <c r="AC24" s="170">
        <v>0</v>
      </c>
      <c r="AD24" s="170"/>
      <c r="AE24" s="170"/>
      <c r="AF24" s="170"/>
    </row>
    <row r="25" spans="3:32" ht="15" x14ac:dyDescent="0.25">
      <c r="C25" s="231" t="s">
        <v>164</v>
      </c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3"/>
      <c r="U25" s="170">
        <v>0</v>
      </c>
      <c r="V25" s="170"/>
      <c r="W25" s="170"/>
      <c r="X25" s="170"/>
      <c r="Y25" s="170">
        <v>0</v>
      </c>
      <c r="Z25" s="170"/>
      <c r="AA25" s="170"/>
      <c r="AB25" s="170"/>
      <c r="AC25" s="170">
        <v>0</v>
      </c>
      <c r="AD25" s="170"/>
      <c r="AE25" s="170"/>
      <c r="AF25" s="170"/>
    </row>
    <row r="26" spans="3:32" ht="15" x14ac:dyDescent="0.25">
      <c r="C26" s="231" t="s">
        <v>165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3"/>
      <c r="U26" s="170">
        <v>0</v>
      </c>
      <c r="V26" s="170"/>
      <c r="W26" s="170"/>
      <c r="X26" s="170"/>
      <c r="Y26" s="170">
        <v>0</v>
      </c>
      <c r="Z26" s="170"/>
      <c r="AA26" s="170"/>
      <c r="AB26" s="170"/>
      <c r="AC26" s="170">
        <v>0</v>
      </c>
      <c r="AD26" s="170"/>
      <c r="AE26" s="170"/>
      <c r="AF26" s="170"/>
    </row>
    <row r="27" spans="3:32" ht="15" x14ac:dyDescent="0.25">
      <c r="C27" s="231" t="s">
        <v>166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3"/>
      <c r="U27" s="170">
        <v>0</v>
      </c>
      <c r="V27" s="170"/>
      <c r="W27" s="170"/>
      <c r="X27" s="170"/>
      <c r="Y27" s="170">
        <v>0</v>
      </c>
      <c r="Z27" s="170"/>
      <c r="AA27" s="170"/>
      <c r="AB27" s="170"/>
      <c r="AC27" s="170">
        <v>0</v>
      </c>
      <c r="AD27" s="170"/>
      <c r="AE27" s="170"/>
      <c r="AF27" s="170"/>
    </row>
    <row r="28" spans="3:32" ht="15" x14ac:dyDescent="0.25">
      <c r="C28" s="260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2"/>
      <c r="U28" s="263">
        <f>SUM(U21:X27)</f>
        <v>0</v>
      </c>
      <c r="V28" s="263"/>
      <c r="W28" s="263"/>
      <c r="X28" s="263"/>
      <c r="Y28" s="263">
        <f t="shared" ref="Y28" si="0">SUM(Y21:AB27)</f>
        <v>0</v>
      </c>
      <c r="Z28" s="263"/>
      <c r="AA28" s="263"/>
      <c r="AB28" s="263"/>
      <c r="AC28" s="263">
        <f t="shared" ref="AC28" si="1">SUM(AC21:AF27)</f>
        <v>0</v>
      </c>
      <c r="AD28" s="263"/>
      <c r="AE28" s="263"/>
      <c r="AF28" s="263"/>
    </row>
    <row r="29" spans="3:32" ht="15" x14ac:dyDescent="0.25">
      <c r="C29" s="268" t="s">
        <v>167</v>
      </c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70"/>
      <c r="U29" s="190">
        <f>+U28+U19</f>
        <v>0</v>
      </c>
      <c r="V29" s="190"/>
      <c r="W29" s="190"/>
      <c r="X29" s="190"/>
      <c r="Y29" s="190">
        <f>+Y28+Y19</f>
        <v>0</v>
      </c>
      <c r="Z29" s="190"/>
      <c r="AA29" s="190"/>
      <c r="AB29" s="190"/>
      <c r="AC29" s="190">
        <f>+AC28+AC19</f>
        <v>0</v>
      </c>
      <c r="AD29" s="190"/>
      <c r="AE29" s="190"/>
      <c r="AF29" s="190"/>
    </row>
    <row r="30" spans="3:32" ht="15" x14ac:dyDescent="0.25">
      <c r="C30" s="277" t="s">
        <v>168</v>
      </c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9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</row>
    <row r="31" spans="3:32" ht="15" x14ac:dyDescent="0.25">
      <c r="C31" s="264" t="s">
        <v>169</v>
      </c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6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</row>
    <row r="32" spans="3:32" ht="15" x14ac:dyDescent="0.25">
      <c r="C32" s="231" t="s">
        <v>170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3"/>
      <c r="U32" s="170">
        <v>0</v>
      </c>
      <c r="V32" s="170"/>
      <c r="W32" s="170"/>
      <c r="X32" s="170"/>
      <c r="Y32" s="170">
        <v>0</v>
      </c>
      <c r="Z32" s="170"/>
      <c r="AA32" s="170"/>
      <c r="AB32" s="170"/>
      <c r="AC32" s="170">
        <v>0</v>
      </c>
      <c r="AD32" s="170"/>
      <c r="AE32" s="170"/>
      <c r="AF32" s="170"/>
    </row>
    <row r="33" spans="3:32" ht="15" x14ac:dyDescent="0.25">
      <c r="C33" s="231" t="s">
        <v>171</v>
      </c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3"/>
      <c r="U33" s="170">
        <v>0</v>
      </c>
      <c r="V33" s="170"/>
      <c r="W33" s="170"/>
      <c r="X33" s="170"/>
      <c r="Y33" s="170">
        <v>0</v>
      </c>
      <c r="Z33" s="170"/>
      <c r="AA33" s="170"/>
      <c r="AB33" s="170"/>
      <c r="AC33" s="170">
        <v>0</v>
      </c>
      <c r="AD33" s="170"/>
      <c r="AE33" s="170"/>
      <c r="AF33" s="170"/>
    </row>
    <row r="34" spans="3:32" ht="15" x14ac:dyDescent="0.25">
      <c r="C34" s="231" t="s">
        <v>172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170">
        <v>0</v>
      </c>
      <c r="V34" s="170"/>
      <c r="W34" s="170"/>
      <c r="X34" s="170"/>
      <c r="Y34" s="170">
        <v>0</v>
      </c>
      <c r="Z34" s="170"/>
      <c r="AA34" s="170"/>
      <c r="AB34" s="170"/>
      <c r="AC34" s="170">
        <v>0</v>
      </c>
      <c r="AD34" s="170"/>
      <c r="AE34" s="170"/>
      <c r="AF34" s="170"/>
    </row>
    <row r="35" spans="3:32" ht="15" x14ac:dyDescent="0.25">
      <c r="C35" s="231" t="s">
        <v>173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3"/>
      <c r="U35" s="170">
        <v>0</v>
      </c>
      <c r="V35" s="170"/>
      <c r="W35" s="170"/>
      <c r="X35" s="170"/>
      <c r="Y35" s="170">
        <v>0</v>
      </c>
      <c r="Z35" s="170"/>
      <c r="AA35" s="170"/>
      <c r="AB35" s="170"/>
      <c r="AC35" s="170">
        <v>0</v>
      </c>
      <c r="AD35" s="170"/>
      <c r="AE35" s="170"/>
      <c r="AF35" s="170"/>
    </row>
    <row r="36" spans="3:32" ht="15" x14ac:dyDescent="0.25">
      <c r="C36" s="231" t="s">
        <v>174</v>
      </c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3"/>
      <c r="U36" s="170">
        <v>0</v>
      </c>
      <c r="V36" s="170"/>
      <c r="W36" s="170"/>
      <c r="X36" s="170"/>
      <c r="Y36" s="170">
        <v>0</v>
      </c>
      <c r="Z36" s="170"/>
      <c r="AA36" s="170"/>
      <c r="AB36" s="170"/>
      <c r="AC36" s="170">
        <v>0</v>
      </c>
      <c r="AD36" s="170"/>
      <c r="AE36" s="170"/>
      <c r="AF36" s="170"/>
    </row>
    <row r="37" spans="3:32" ht="15" x14ac:dyDescent="0.25">
      <c r="C37" s="231" t="s">
        <v>270</v>
      </c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3"/>
      <c r="U37" s="170">
        <v>0</v>
      </c>
      <c r="V37" s="170"/>
      <c r="W37" s="170"/>
      <c r="X37" s="170"/>
      <c r="Y37" s="170">
        <v>0</v>
      </c>
      <c r="Z37" s="170"/>
      <c r="AA37" s="170"/>
      <c r="AB37" s="170"/>
      <c r="AC37" s="170">
        <v>0</v>
      </c>
      <c r="AD37" s="170"/>
      <c r="AE37" s="170"/>
      <c r="AF37" s="170"/>
    </row>
    <row r="38" spans="3:32" ht="15" x14ac:dyDescent="0.25"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3"/>
      <c r="U38" s="275">
        <f>+U32+U33+U34+U35+U36+U37</f>
        <v>0</v>
      </c>
      <c r="V38" s="275"/>
      <c r="W38" s="275"/>
      <c r="X38" s="275"/>
      <c r="Y38" s="275">
        <f>+Y32+Y33+Y34+Y35+Y36+Y37</f>
        <v>0</v>
      </c>
      <c r="Z38" s="275"/>
      <c r="AA38" s="275"/>
      <c r="AB38" s="275"/>
      <c r="AC38" s="275">
        <f>+AC32+AC33+AC34+AC35+AC36+AC37</f>
        <v>0</v>
      </c>
      <c r="AD38" s="275"/>
      <c r="AE38" s="275"/>
      <c r="AF38" s="275"/>
    </row>
    <row r="39" spans="3:32" ht="15" x14ac:dyDescent="0.25">
      <c r="C39" s="241" t="s">
        <v>128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3"/>
      <c r="U39" s="276">
        <f>+'[2]Página 3'!U33</f>
        <v>0</v>
      </c>
      <c r="V39" s="276"/>
      <c r="W39" s="276"/>
      <c r="X39" s="276"/>
      <c r="Y39" s="276">
        <f>+'[2]Página 3'!Y33</f>
        <v>0</v>
      </c>
      <c r="Z39" s="276"/>
      <c r="AA39" s="276"/>
      <c r="AB39" s="276"/>
      <c r="AC39" s="276">
        <f>+'[2]Página 3'!AC33</f>
        <v>0</v>
      </c>
      <c r="AD39" s="276"/>
      <c r="AE39" s="276"/>
      <c r="AF39" s="276"/>
    </row>
    <row r="40" spans="3:32" ht="15" x14ac:dyDescent="0.25">
      <c r="C40" s="268" t="s">
        <v>271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70"/>
      <c r="U40" s="190">
        <f>+U38+U39</f>
        <v>0</v>
      </c>
      <c r="V40" s="190"/>
      <c r="W40" s="190"/>
      <c r="X40" s="190"/>
      <c r="Y40" s="190">
        <f>+Y38+Y39</f>
        <v>0</v>
      </c>
      <c r="Z40" s="190"/>
      <c r="AA40" s="190"/>
      <c r="AB40" s="190"/>
      <c r="AC40" s="190">
        <f>+AC38+AC39</f>
        <v>0</v>
      </c>
      <c r="AD40" s="190"/>
      <c r="AE40" s="190"/>
      <c r="AF40" s="190"/>
    </row>
    <row r="41" spans="3:32" ht="15" x14ac:dyDescent="0.25">
      <c r="C41" s="271" t="s">
        <v>175</v>
      </c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3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</row>
    <row r="42" spans="3:32" ht="15" x14ac:dyDescent="0.25">
      <c r="C42" s="264" t="s">
        <v>176</v>
      </c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6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</row>
    <row r="43" spans="3:32" ht="15" x14ac:dyDescent="0.25">
      <c r="C43" s="219" t="s">
        <v>177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1"/>
      <c r="U43" s="170">
        <v>0</v>
      </c>
      <c r="V43" s="170"/>
      <c r="W43" s="170"/>
      <c r="X43" s="170"/>
      <c r="Y43" s="170">
        <v>0</v>
      </c>
      <c r="Z43" s="170"/>
      <c r="AA43" s="170"/>
      <c r="AB43" s="170"/>
      <c r="AC43" s="170">
        <v>0</v>
      </c>
      <c r="AD43" s="170"/>
      <c r="AE43" s="170"/>
      <c r="AF43" s="170"/>
    </row>
    <row r="44" spans="3:32" ht="15" x14ac:dyDescent="0.25">
      <c r="C44" s="219" t="s">
        <v>178</v>
      </c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1"/>
      <c r="U44" s="170">
        <v>0</v>
      </c>
      <c r="V44" s="170"/>
      <c r="W44" s="170"/>
      <c r="X44" s="170"/>
      <c r="Y44" s="170">
        <v>0</v>
      </c>
      <c r="Z44" s="170"/>
      <c r="AA44" s="170"/>
      <c r="AB44" s="170"/>
      <c r="AC44" s="170">
        <v>0</v>
      </c>
      <c r="AD44" s="170"/>
      <c r="AE44" s="170"/>
      <c r="AF44" s="170"/>
    </row>
    <row r="45" spans="3:32" ht="15" x14ac:dyDescent="0.25">
      <c r="C45" s="219" t="s">
        <v>179</v>
      </c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1"/>
      <c r="U45" s="170">
        <v>0</v>
      </c>
      <c r="V45" s="170"/>
      <c r="W45" s="170"/>
      <c r="X45" s="170"/>
      <c r="Y45" s="170">
        <v>0</v>
      </c>
      <c r="Z45" s="170"/>
      <c r="AA45" s="170"/>
      <c r="AB45" s="170"/>
      <c r="AC45" s="170">
        <v>0</v>
      </c>
      <c r="AD45" s="170"/>
      <c r="AE45" s="170"/>
      <c r="AF45" s="170"/>
    </row>
    <row r="46" spans="3:32" ht="15" x14ac:dyDescent="0.25">
      <c r="C46" s="219" t="s">
        <v>180</v>
      </c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1"/>
      <c r="U46" s="170">
        <v>0</v>
      </c>
      <c r="V46" s="170"/>
      <c r="W46" s="170"/>
      <c r="X46" s="170"/>
      <c r="Y46" s="170">
        <v>0</v>
      </c>
      <c r="Z46" s="170"/>
      <c r="AA46" s="170"/>
      <c r="AB46" s="170"/>
      <c r="AC46" s="170">
        <v>0</v>
      </c>
      <c r="AD46" s="170"/>
      <c r="AE46" s="170"/>
      <c r="AF46" s="170"/>
    </row>
    <row r="47" spans="3:32" ht="15" x14ac:dyDescent="0.25">
      <c r="C47" s="264" t="s">
        <v>181</v>
      </c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6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</row>
    <row r="48" spans="3:32" ht="15" x14ac:dyDescent="0.25">
      <c r="C48" s="219" t="s">
        <v>182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1"/>
      <c r="U48" s="170">
        <v>0</v>
      </c>
      <c r="V48" s="170"/>
      <c r="W48" s="170"/>
      <c r="X48" s="170"/>
      <c r="Y48" s="170">
        <v>0</v>
      </c>
      <c r="Z48" s="170"/>
      <c r="AA48" s="170"/>
      <c r="AB48" s="170"/>
      <c r="AC48" s="170">
        <v>0</v>
      </c>
      <c r="AD48" s="170"/>
      <c r="AE48" s="170"/>
      <c r="AF48" s="170"/>
    </row>
    <row r="49" spans="3:32" ht="15" x14ac:dyDescent="0.25">
      <c r="C49" s="219" t="s">
        <v>183</v>
      </c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1"/>
      <c r="U49" s="170">
        <v>0</v>
      </c>
      <c r="V49" s="170"/>
      <c r="W49" s="170"/>
      <c r="X49" s="170"/>
      <c r="Y49" s="170">
        <v>0</v>
      </c>
      <c r="Z49" s="170"/>
      <c r="AA49" s="170"/>
      <c r="AB49" s="170"/>
      <c r="AC49" s="170">
        <v>0</v>
      </c>
      <c r="AD49" s="170"/>
      <c r="AE49" s="170"/>
      <c r="AF49" s="170"/>
    </row>
    <row r="50" spans="3:32" ht="15" x14ac:dyDescent="0.25">
      <c r="C50" s="219" t="s">
        <v>160</v>
      </c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1"/>
      <c r="U50" s="170">
        <v>0</v>
      </c>
      <c r="V50" s="170"/>
      <c r="W50" s="170"/>
      <c r="X50" s="170"/>
      <c r="Y50" s="170">
        <v>0</v>
      </c>
      <c r="Z50" s="170"/>
      <c r="AA50" s="170"/>
      <c r="AB50" s="170"/>
      <c r="AC50" s="170">
        <v>0</v>
      </c>
      <c r="AD50" s="170"/>
      <c r="AE50" s="170"/>
      <c r="AF50" s="170"/>
    </row>
    <row r="51" spans="3:32" ht="15" x14ac:dyDescent="0.25">
      <c r="C51" s="219" t="s">
        <v>179</v>
      </c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1"/>
      <c r="U51" s="170">
        <v>0</v>
      </c>
      <c r="V51" s="170"/>
      <c r="W51" s="170"/>
      <c r="X51" s="170"/>
      <c r="Y51" s="170">
        <v>0</v>
      </c>
      <c r="Z51" s="170"/>
      <c r="AA51" s="170"/>
      <c r="AB51" s="170"/>
      <c r="AC51" s="170">
        <v>0</v>
      </c>
      <c r="AD51" s="170"/>
      <c r="AE51" s="170"/>
      <c r="AF51" s="170"/>
    </row>
    <row r="52" spans="3:32" ht="15" x14ac:dyDescent="0.25">
      <c r="C52" s="219" t="s">
        <v>164</v>
      </c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1"/>
      <c r="U52" s="170">
        <v>0</v>
      </c>
      <c r="V52" s="170"/>
      <c r="W52" s="170"/>
      <c r="X52" s="170"/>
      <c r="Y52" s="170">
        <v>0</v>
      </c>
      <c r="Z52" s="170"/>
      <c r="AA52" s="170"/>
      <c r="AB52" s="170"/>
      <c r="AC52" s="170">
        <v>0</v>
      </c>
      <c r="AD52" s="170"/>
      <c r="AE52" s="170"/>
      <c r="AF52" s="170"/>
    </row>
    <row r="53" spans="3:32" ht="15" x14ac:dyDescent="0.25">
      <c r="C53" s="219" t="s">
        <v>184</v>
      </c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1"/>
      <c r="U53" s="170">
        <v>0</v>
      </c>
      <c r="V53" s="170"/>
      <c r="W53" s="170"/>
      <c r="X53" s="170"/>
      <c r="Y53" s="170">
        <v>0</v>
      </c>
      <c r="Z53" s="170"/>
      <c r="AA53" s="170"/>
      <c r="AB53" s="170"/>
      <c r="AC53" s="170">
        <v>0</v>
      </c>
      <c r="AD53" s="170"/>
      <c r="AE53" s="170"/>
      <c r="AF53" s="170"/>
    </row>
    <row r="54" spans="3:32" ht="15" x14ac:dyDescent="0.25">
      <c r="C54" s="260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2"/>
      <c r="U54" s="263">
        <f>SUM(U43:X53)</f>
        <v>0</v>
      </c>
      <c r="V54" s="263"/>
      <c r="W54" s="263"/>
      <c r="X54" s="263"/>
      <c r="Y54" s="263">
        <f>SUM(Y43:AB53)</f>
        <v>0</v>
      </c>
      <c r="Z54" s="263"/>
      <c r="AA54" s="263"/>
      <c r="AB54" s="263"/>
      <c r="AC54" s="263">
        <f>SUM(AC43:AF53)</f>
        <v>0</v>
      </c>
      <c r="AD54" s="263"/>
      <c r="AE54" s="263"/>
      <c r="AF54" s="263"/>
    </row>
    <row r="55" spans="3:32" ht="15" x14ac:dyDescent="0.25">
      <c r="C55" s="31" t="s">
        <v>185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190">
        <f>+U54</f>
        <v>0</v>
      </c>
      <c r="V55" s="190"/>
      <c r="W55" s="190"/>
      <c r="X55" s="190"/>
      <c r="Y55" s="190">
        <f t="shared" ref="Y55" si="2">+Y54</f>
        <v>0</v>
      </c>
      <c r="Z55" s="190"/>
      <c r="AA55" s="190"/>
      <c r="AB55" s="190"/>
      <c r="AC55" s="190">
        <f t="shared" ref="AC55" si="3">+AC54</f>
        <v>0</v>
      </c>
      <c r="AD55" s="190"/>
      <c r="AE55" s="190"/>
      <c r="AF55" s="190"/>
    </row>
    <row r="56" spans="3:32" ht="15" x14ac:dyDescent="0.25">
      <c r="C56" s="31" t="s">
        <v>186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190">
        <f>+U55+U40</f>
        <v>0</v>
      </c>
      <c r="V56" s="190"/>
      <c r="W56" s="190"/>
      <c r="X56" s="190"/>
      <c r="Y56" s="190">
        <f t="shared" ref="Y56" si="4">+Y55+Y40</f>
        <v>0</v>
      </c>
      <c r="Z56" s="190"/>
      <c r="AA56" s="190"/>
      <c r="AB56" s="190"/>
      <c r="AC56" s="190">
        <f t="shared" ref="AC56" si="5">+AC55+AC40</f>
        <v>0</v>
      </c>
      <c r="AD56" s="190"/>
      <c r="AE56" s="190"/>
      <c r="AF56" s="190"/>
    </row>
    <row r="57" spans="3:32" ht="6" customHeight="1" x14ac:dyDescent="0.25"/>
    <row r="58" spans="3:32" ht="15" x14ac:dyDescent="0.25"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</row>
    <row r="59" spans="3:32" ht="15" x14ac:dyDescent="0.25"/>
    <row r="60" spans="3:32" ht="15" x14ac:dyDescent="0.25">
      <c r="C60" s="33" t="str">
        <f>+IF(OR(U58&lt;&gt;"",Y58&lt;&gt;"",AC58&lt;&gt;""),"Verifique se o Total do Ativo é igual ao Total dos Fundos Patrimoniais e do Passivo","")</f>
        <v/>
      </c>
    </row>
    <row r="61" spans="3:32" ht="15" x14ac:dyDescent="0.25"/>
    <row r="62" spans="3:32" ht="15" x14ac:dyDescent="0.25"/>
    <row r="63" spans="3:32" ht="15" x14ac:dyDescent="0.25"/>
    <row r="64" spans="3:32" ht="15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</sheetData>
  <mergeCells count="192">
    <mergeCell ref="B1:K4"/>
    <mergeCell ref="B7:AG7"/>
    <mergeCell ref="C9:T10"/>
    <mergeCell ref="U9:AF9"/>
    <mergeCell ref="U10:X10"/>
    <mergeCell ref="Y10:AB10"/>
    <mergeCell ref="AC10:AF10"/>
    <mergeCell ref="C16:T16"/>
    <mergeCell ref="U16:X16"/>
    <mergeCell ref="Y16:AB16"/>
    <mergeCell ref="AC16:AF16"/>
    <mergeCell ref="C13:T13"/>
    <mergeCell ref="U13:X13"/>
    <mergeCell ref="Y13:AB13"/>
    <mergeCell ref="AC13:AF13"/>
    <mergeCell ref="C14:T14"/>
    <mergeCell ref="U14:X14"/>
    <mergeCell ref="Y14:AB14"/>
    <mergeCell ref="AC14:AF14"/>
    <mergeCell ref="C11:T11"/>
    <mergeCell ref="U11:X11"/>
    <mergeCell ref="Y11:AB11"/>
    <mergeCell ref="AC11:AF11"/>
    <mergeCell ref="C12:T12"/>
    <mergeCell ref="U12:X12"/>
    <mergeCell ref="Y12:AB12"/>
    <mergeCell ref="AC12:AF12"/>
    <mergeCell ref="C18:T18"/>
    <mergeCell ref="U18:X18"/>
    <mergeCell ref="Y18:AB18"/>
    <mergeCell ref="AC18:AF18"/>
    <mergeCell ref="C19:T19"/>
    <mergeCell ref="U19:X19"/>
    <mergeCell ref="Y19:AB19"/>
    <mergeCell ref="AC19:AF19"/>
    <mergeCell ref="C15:T15"/>
    <mergeCell ref="U15:X15"/>
    <mergeCell ref="Y15:AB15"/>
    <mergeCell ref="AC15:AF15"/>
    <mergeCell ref="C17:T17"/>
    <mergeCell ref="U17:X17"/>
    <mergeCell ref="Y17:AB17"/>
    <mergeCell ref="AC17:AF17"/>
    <mergeCell ref="C22:T22"/>
    <mergeCell ref="U22:X22"/>
    <mergeCell ref="Y22:AB22"/>
    <mergeCell ref="AC22:AF22"/>
    <mergeCell ref="U20:X20"/>
    <mergeCell ref="Y20:AB20"/>
    <mergeCell ref="AC20:AF20"/>
    <mergeCell ref="C21:T21"/>
    <mergeCell ref="U21:X21"/>
    <mergeCell ref="Y21:AB21"/>
    <mergeCell ref="AC21:AF21"/>
    <mergeCell ref="C20:T20"/>
    <mergeCell ref="C25:T25"/>
    <mergeCell ref="U25:X25"/>
    <mergeCell ref="Y25:AB25"/>
    <mergeCell ref="AC25:AF25"/>
    <mergeCell ref="C23:T23"/>
    <mergeCell ref="U23:X23"/>
    <mergeCell ref="Y23:AB23"/>
    <mergeCell ref="AC23:AF23"/>
    <mergeCell ref="C24:T24"/>
    <mergeCell ref="U24:X24"/>
    <mergeCell ref="Y24:AB24"/>
    <mergeCell ref="AC24:AF24"/>
    <mergeCell ref="C28:T28"/>
    <mergeCell ref="U28:X28"/>
    <mergeCell ref="Y28:AB28"/>
    <mergeCell ref="AC28:AF28"/>
    <mergeCell ref="C29:T29"/>
    <mergeCell ref="U29:X29"/>
    <mergeCell ref="Y29:AB29"/>
    <mergeCell ref="AC29:AF29"/>
    <mergeCell ref="C26:T26"/>
    <mergeCell ref="U26:X26"/>
    <mergeCell ref="Y26:AB26"/>
    <mergeCell ref="AC26:AF26"/>
    <mergeCell ref="C27:T27"/>
    <mergeCell ref="U27:X27"/>
    <mergeCell ref="Y27:AB27"/>
    <mergeCell ref="AC27:AF27"/>
    <mergeCell ref="C32:T32"/>
    <mergeCell ref="U32:X32"/>
    <mergeCell ref="Y32:AB32"/>
    <mergeCell ref="AC32:AF32"/>
    <mergeCell ref="C33:T33"/>
    <mergeCell ref="U33:X33"/>
    <mergeCell ref="Y33:AB33"/>
    <mergeCell ref="AC33:AF33"/>
    <mergeCell ref="C30:T30"/>
    <mergeCell ref="U30:X30"/>
    <mergeCell ref="Y30:AB30"/>
    <mergeCell ref="AC30:AF30"/>
    <mergeCell ref="C31:T31"/>
    <mergeCell ref="U31:X31"/>
    <mergeCell ref="Y31:AB31"/>
    <mergeCell ref="AC31:AF31"/>
    <mergeCell ref="C36:T36"/>
    <mergeCell ref="U36:X36"/>
    <mergeCell ref="Y36:AB36"/>
    <mergeCell ref="AC36:AF36"/>
    <mergeCell ref="C37:T37"/>
    <mergeCell ref="U37:X37"/>
    <mergeCell ref="Y37:AB37"/>
    <mergeCell ref="AC37:AF37"/>
    <mergeCell ref="C34:T34"/>
    <mergeCell ref="U34:X34"/>
    <mergeCell ref="Y34:AB34"/>
    <mergeCell ref="AC34:AF34"/>
    <mergeCell ref="C35:T35"/>
    <mergeCell ref="U35:X35"/>
    <mergeCell ref="Y35:AB35"/>
    <mergeCell ref="AC35:AF35"/>
    <mergeCell ref="C40:T40"/>
    <mergeCell ref="U40:X40"/>
    <mergeCell ref="Y40:AB40"/>
    <mergeCell ref="AC40:AF40"/>
    <mergeCell ref="C41:T41"/>
    <mergeCell ref="U41:X41"/>
    <mergeCell ref="Y41:AB41"/>
    <mergeCell ref="AC41:AF41"/>
    <mergeCell ref="C38:T38"/>
    <mergeCell ref="U38:X38"/>
    <mergeCell ref="Y38:AB38"/>
    <mergeCell ref="AC38:AF38"/>
    <mergeCell ref="C39:T39"/>
    <mergeCell ref="U39:X39"/>
    <mergeCell ref="Y39:AB39"/>
    <mergeCell ref="AC39:AF39"/>
    <mergeCell ref="C44:T44"/>
    <mergeCell ref="U44:X44"/>
    <mergeCell ref="Y44:AB44"/>
    <mergeCell ref="AC44:AF44"/>
    <mergeCell ref="C45:T45"/>
    <mergeCell ref="U45:X45"/>
    <mergeCell ref="Y45:AB45"/>
    <mergeCell ref="AC45:AF45"/>
    <mergeCell ref="C42:T42"/>
    <mergeCell ref="U42:X42"/>
    <mergeCell ref="Y42:AB42"/>
    <mergeCell ref="AC42:AF42"/>
    <mergeCell ref="C43:T43"/>
    <mergeCell ref="U43:X43"/>
    <mergeCell ref="Y43:AB43"/>
    <mergeCell ref="AC43:AF43"/>
    <mergeCell ref="C47:T47"/>
    <mergeCell ref="U47:X47"/>
    <mergeCell ref="Y47:AB47"/>
    <mergeCell ref="AC47:AF47"/>
    <mergeCell ref="C48:T48"/>
    <mergeCell ref="U48:X48"/>
    <mergeCell ref="Y48:AB48"/>
    <mergeCell ref="AC48:AF48"/>
    <mergeCell ref="C46:T46"/>
    <mergeCell ref="U46:X46"/>
    <mergeCell ref="Y46:AB46"/>
    <mergeCell ref="AC46:AF46"/>
    <mergeCell ref="C50:T50"/>
    <mergeCell ref="U50:X50"/>
    <mergeCell ref="Y50:AB50"/>
    <mergeCell ref="AC50:AF50"/>
    <mergeCell ref="C51:T51"/>
    <mergeCell ref="U51:X51"/>
    <mergeCell ref="Y51:AB51"/>
    <mergeCell ref="AC51:AF51"/>
    <mergeCell ref="C49:T49"/>
    <mergeCell ref="U49:X49"/>
    <mergeCell ref="Y49:AB49"/>
    <mergeCell ref="AC49:AF49"/>
    <mergeCell ref="C53:T53"/>
    <mergeCell ref="U53:X53"/>
    <mergeCell ref="Y53:AB53"/>
    <mergeCell ref="AC53:AF53"/>
    <mergeCell ref="C54:T54"/>
    <mergeCell ref="U54:X54"/>
    <mergeCell ref="Y54:AB54"/>
    <mergeCell ref="AC54:AF54"/>
    <mergeCell ref="C52:T52"/>
    <mergeCell ref="U52:X52"/>
    <mergeCell ref="Y52:AB52"/>
    <mergeCell ref="AC52:AF52"/>
    <mergeCell ref="U58:X58"/>
    <mergeCell ref="Y58:AB58"/>
    <mergeCell ref="AC58:AF58"/>
    <mergeCell ref="U55:X55"/>
    <mergeCell ref="Y55:AB55"/>
    <mergeCell ref="AC55:AF55"/>
    <mergeCell ref="U56:X56"/>
    <mergeCell ref="Y56:AB56"/>
    <mergeCell ref="AC56:AF56"/>
  </mergeCells>
  <pageMargins left="0.7" right="0.7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04E73-6190-4516-B497-6BC241ECFD00}">
  <sheetPr>
    <pageSetUpPr fitToPage="1"/>
  </sheetPr>
  <dimension ref="A1:WWP72"/>
  <sheetViews>
    <sheetView topLeftCell="A38" workbookViewId="0">
      <selection activeCell="AB60" sqref="AB60:AF64"/>
    </sheetView>
  </sheetViews>
  <sheetFormatPr defaultColWidth="0" defaultRowHeight="14.45" customHeight="1" zeroHeight="1" x14ac:dyDescent="0.25"/>
  <cols>
    <col min="1" max="34" width="3.710937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3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3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3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3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3" ht="15" x14ac:dyDescent="0.25"/>
    <row r="6" spans="1:33" ht="15" x14ac:dyDescent="0.25"/>
    <row r="7" spans="1:33" ht="20.100000000000001" customHeight="1" x14ac:dyDescent="0.25">
      <c r="B7" s="115" t="s">
        <v>187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3" ht="6" customHeight="1" x14ac:dyDescent="0.25"/>
    <row r="9" spans="1:33" ht="15" x14ac:dyDescent="0.25">
      <c r="C9" s="175" t="s">
        <v>179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8" t="s">
        <v>110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</row>
    <row r="10" spans="1:33" ht="15" x14ac:dyDescent="0.25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8">
        <f>+AnoCand-1</f>
        <v>2022</v>
      </c>
      <c r="R10" s="178"/>
      <c r="S10" s="178"/>
      <c r="T10" s="178"/>
      <c r="U10" s="178"/>
      <c r="V10" s="178"/>
      <c r="W10" s="178"/>
      <c r="X10" s="178"/>
      <c r="Y10" s="178" t="s">
        <v>188</v>
      </c>
      <c r="Z10" s="178"/>
      <c r="AA10" s="178"/>
      <c r="AB10" s="178"/>
      <c r="AC10" s="178"/>
      <c r="AD10" s="178"/>
      <c r="AE10" s="178"/>
      <c r="AF10" s="178"/>
    </row>
    <row r="11" spans="1:33" ht="15" x14ac:dyDescent="0.25"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8" t="s">
        <v>189</v>
      </c>
      <c r="R11" s="178"/>
      <c r="S11" s="178"/>
      <c r="T11" s="178"/>
      <c r="U11" s="178" t="s">
        <v>190</v>
      </c>
      <c r="V11" s="178"/>
      <c r="W11" s="178"/>
      <c r="X11" s="178"/>
      <c r="Y11" s="178" t="s">
        <v>189</v>
      </c>
      <c r="Z11" s="178"/>
      <c r="AA11" s="178"/>
      <c r="AB11" s="178"/>
      <c r="AC11" s="178" t="s">
        <v>190</v>
      </c>
      <c r="AD11" s="178"/>
      <c r="AE11" s="178"/>
      <c r="AF11" s="178"/>
    </row>
    <row r="12" spans="1:33" ht="15" x14ac:dyDescent="0.25">
      <c r="C12" s="152" t="s">
        <v>191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68">
        <v>0</v>
      </c>
      <c r="R12" s="168"/>
      <c r="S12" s="168"/>
      <c r="T12" s="168"/>
      <c r="U12" s="168">
        <v>0</v>
      </c>
      <c r="V12" s="168"/>
      <c r="W12" s="168"/>
      <c r="X12" s="168"/>
      <c r="Y12" s="168">
        <v>0</v>
      </c>
      <c r="Z12" s="168"/>
      <c r="AA12" s="168"/>
      <c r="AB12" s="168"/>
      <c r="AC12" s="168">
        <v>0</v>
      </c>
      <c r="AD12" s="168"/>
      <c r="AE12" s="168"/>
      <c r="AF12" s="168"/>
    </row>
    <row r="13" spans="1:33" ht="15" x14ac:dyDescent="0.25">
      <c r="C13" s="151" t="s">
        <v>192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70">
        <v>0</v>
      </c>
      <c r="R13" s="170"/>
      <c r="S13" s="170"/>
      <c r="T13" s="170"/>
      <c r="U13" s="170">
        <v>0</v>
      </c>
      <c r="V13" s="170"/>
      <c r="W13" s="170"/>
      <c r="X13" s="170"/>
      <c r="Y13" s="170">
        <v>0</v>
      </c>
      <c r="Z13" s="170"/>
      <c r="AA13" s="170"/>
      <c r="AB13" s="170"/>
      <c r="AC13" s="170">
        <v>0</v>
      </c>
      <c r="AD13" s="170"/>
      <c r="AE13" s="170"/>
      <c r="AF13" s="170"/>
    </row>
    <row r="14" spans="1:33" ht="15" x14ac:dyDescent="0.25">
      <c r="C14" s="151" t="s">
        <v>193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70">
        <v>0</v>
      </c>
      <c r="R14" s="170"/>
      <c r="S14" s="170"/>
      <c r="T14" s="170"/>
      <c r="U14" s="170">
        <v>0</v>
      </c>
      <c r="V14" s="170"/>
      <c r="W14" s="170"/>
      <c r="X14" s="170"/>
      <c r="Y14" s="170">
        <v>0</v>
      </c>
      <c r="Z14" s="170"/>
      <c r="AA14" s="170"/>
      <c r="AB14" s="170"/>
      <c r="AC14" s="170">
        <v>0</v>
      </c>
      <c r="AD14" s="170"/>
      <c r="AE14" s="170"/>
      <c r="AF14" s="170"/>
    </row>
    <row r="15" spans="1:33" ht="15" x14ac:dyDescent="0.25">
      <c r="C15" s="151" t="s">
        <v>194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70">
        <v>0</v>
      </c>
      <c r="R15" s="170"/>
      <c r="S15" s="170"/>
      <c r="T15" s="170"/>
      <c r="U15" s="170">
        <v>0</v>
      </c>
      <c r="V15" s="170"/>
      <c r="W15" s="170"/>
      <c r="X15" s="170"/>
      <c r="Y15" s="170">
        <v>0</v>
      </c>
      <c r="Z15" s="170"/>
      <c r="AA15" s="170"/>
      <c r="AB15" s="170"/>
      <c r="AC15" s="170">
        <v>0</v>
      </c>
      <c r="AD15" s="170"/>
      <c r="AE15" s="170"/>
      <c r="AF15" s="170"/>
    </row>
    <row r="16" spans="1:33" ht="15" x14ac:dyDescent="0.25">
      <c r="C16" s="151" t="s">
        <v>195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70">
        <v>0</v>
      </c>
      <c r="R16" s="170"/>
      <c r="S16" s="170"/>
      <c r="T16" s="170"/>
      <c r="U16" s="170">
        <v>0</v>
      </c>
      <c r="V16" s="170"/>
      <c r="W16" s="170"/>
      <c r="X16" s="170"/>
      <c r="Y16" s="170">
        <v>0</v>
      </c>
      <c r="Z16" s="170"/>
      <c r="AA16" s="170"/>
      <c r="AB16" s="170"/>
      <c r="AC16" s="170">
        <v>0</v>
      </c>
      <c r="AD16" s="170"/>
      <c r="AE16" s="170"/>
      <c r="AF16" s="170"/>
    </row>
    <row r="17" spans="2:33" ht="15" x14ac:dyDescent="0.25">
      <c r="C17" s="151" t="s">
        <v>196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70">
        <v>0</v>
      </c>
      <c r="R17" s="170"/>
      <c r="S17" s="170"/>
      <c r="T17" s="170"/>
      <c r="U17" s="170">
        <v>0</v>
      </c>
      <c r="V17" s="170"/>
      <c r="W17" s="170"/>
      <c r="X17" s="170"/>
      <c r="Y17" s="170">
        <v>0</v>
      </c>
      <c r="Z17" s="170"/>
      <c r="AA17" s="170"/>
      <c r="AB17" s="170"/>
      <c r="AC17" s="170">
        <v>0</v>
      </c>
      <c r="AD17" s="170"/>
      <c r="AE17" s="170"/>
      <c r="AF17" s="170"/>
    </row>
    <row r="18" spans="2:33" ht="15" x14ac:dyDescent="0.25">
      <c r="C18" s="151" t="s">
        <v>197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70">
        <v>0</v>
      </c>
      <c r="R18" s="170"/>
      <c r="S18" s="170"/>
      <c r="T18" s="170"/>
      <c r="U18" s="170">
        <v>0</v>
      </c>
      <c r="V18" s="170"/>
      <c r="W18" s="170"/>
      <c r="X18" s="170"/>
      <c r="Y18" s="170">
        <v>0</v>
      </c>
      <c r="Z18" s="170"/>
      <c r="AA18" s="170"/>
      <c r="AB18" s="170"/>
      <c r="AC18" s="170">
        <v>0</v>
      </c>
      <c r="AD18" s="170"/>
      <c r="AE18" s="170"/>
      <c r="AF18" s="170"/>
    </row>
    <row r="19" spans="2:33" ht="15" x14ac:dyDescent="0.25">
      <c r="C19" s="147" t="s">
        <v>198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204">
        <v>0</v>
      </c>
      <c r="R19" s="204"/>
      <c r="S19" s="204"/>
      <c r="T19" s="204"/>
      <c r="U19" s="204">
        <v>0</v>
      </c>
      <c r="V19" s="204"/>
      <c r="W19" s="204"/>
      <c r="X19" s="204"/>
      <c r="Y19" s="204">
        <v>0</v>
      </c>
      <c r="Z19" s="204"/>
      <c r="AA19" s="204"/>
      <c r="AB19" s="204"/>
      <c r="AC19" s="204">
        <v>0</v>
      </c>
      <c r="AD19" s="204"/>
      <c r="AE19" s="204"/>
      <c r="AF19" s="204"/>
    </row>
    <row r="20" spans="2:33" ht="15" x14ac:dyDescent="0.25">
      <c r="C20" s="236" t="s">
        <v>86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8"/>
      <c r="Q20" s="190">
        <f>SUM(Q12:T19)</f>
        <v>0</v>
      </c>
      <c r="R20" s="190"/>
      <c r="S20" s="190"/>
      <c r="T20" s="190"/>
      <c r="U20" s="190">
        <f>SUM(U12:X19)</f>
        <v>0</v>
      </c>
      <c r="V20" s="190"/>
      <c r="W20" s="190"/>
      <c r="X20" s="190"/>
      <c r="Y20" s="190">
        <f>SUM(Y12:AB19)</f>
        <v>0</v>
      </c>
      <c r="Z20" s="190"/>
      <c r="AA20" s="190"/>
      <c r="AB20" s="190"/>
      <c r="AC20" s="190">
        <f>SUM(AC12:AF19)</f>
        <v>0</v>
      </c>
      <c r="AD20" s="190"/>
      <c r="AE20" s="190"/>
      <c r="AF20" s="190"/>
    </row>
    <row r="21" spans="2:33" ht="6" customHeight="1" x14ac:dyDescent="0.25"/>
    <row r="22" spans="2:33" ht="6" customHeight="1" x14ac:dyDescent="0.25"/>
    <row r="23" spans="2:33" ht="20.100000000000001" customHeight="1" x14ac:dyDescent="0.25">
      <c r="B23" s="115" t="s">
        <v>199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</row>
    <row r="24" spans="2:33" ht="6" customHeight="1" x14ac:dyDescent="0.25"/>
    <row r="25" spans="2:33" ht="15" x14ac:dyDescent="0.25">
      <c r="C25" s="175" t="s">
        <v>200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8" t="s">
        <v>110</v>
      </c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</row>
    <row r="26" spans="2:33" ht="15" x14ac:dyDescent="0.25"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8">
        <f>+AnoCand-1</f>
        <v>2022</v>
      </c>
      <c r="R26" s="178"/>
      <c r="S26" s="178"/>
      <c r="T26" s="178"/>
      <c r="U26" s="178"/>
      <c r="V26" s="178"/>
      <c r="W26" s="178"/>
      <c r="X26" s="178"/>
      <c r="Y26" s="178" t="s">
        <v>188</v>
      </c>
      <c r="Z26" s="178"/>
      <c r="AA26" s="178"/>
      <c r="AB26" s="178"/>
      <c r="AC26" s="178"/>
      <c r="AD26" s="178"/>
      <c r="AE26" s="178"/>
      <c r="AF26" s="178"/>
    </row>
    <row r="27" spans="2:33" ht="15" x14ac:dyDescent="0.25"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8" t="s">
        <v>189</v>
      </c>
      <c r="R27" s="178"/>
      <c r="S27" s="178"/>
      <c r="T27" s="178"/>
      <c r="U27" s="178" t="s">
        <v>190</v>
      </c>
      <c r="V27" s="178"/>
      <c r="W27" s="178"/>
      <c r="X27" s="178"/>
      <c r="Y27" s="178" t="s">
        <v>189</v>
      </c>
      <c r="Z27" s="178"/>
      <c r="AA27" s="178"/>
      <c r="AB27" s="178"/>
      <c r="AC27" s="178" t="s">
        <v>190</v>
      </c>
      <c r="AD27" s="178"/>
      <c r="AE27" s="178"/>
      <c r="AF27" s="178"/>
    </row>
    <row r="28" spans="2:33" ht="15" x14ac:dyDescent="0.25">
      <c r="C28" s="152" t="s">
        <v>272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</row>
    <row r="29" spans="2:33" ht="15" x14ac:dyDescent="0.25">
      <c r="C29" s="289" t="s">
        <v>84</v>
      </c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170">
        <v>0</v>
      </c>
      <c r="R29" s="170"/>
      <c r="S29" s="170"/>
      <c r="T29" s="170"/>
      <c r="U29" s="170">
        <v>0</v>
      </c>
      <c r="V29" s="170"/>
      <c r="W29" s="170"/>
      <c r="X29" s="170"/>
      <c r="Y29" s="170">
        <v>0</v>
      </c>
      <c r="Z29" s="170"/>
      <c r="AA29" s="170"/>
      <c r="AB29" s="170"/>
      <c r="AC29" s="170">
        <v>0</v>
      </c>
      <c r="AD29" s="170"/>
      <c r="AE29" s="170"/>
      <c r="AF29" s="170"/>
    </row>
    <row r="30" spans="2:33" ht="15" x14ac:dyDescent="0.25"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170">
        <v>0</v>
      </c>
      <c r="R30" s="170"/>
      <c r="S30" s="170"/>
      <c r="T30" s="170"/>
      <c r="U30" s="170">
        <v>0</v>
      </c>
      <c r="V30" s="170"/>
      <c r="W30" s="170"/>
      <c r="X30" s="170"/>
      <c r="Y30" s="170">
        <v>0</v>
      </c>
      <c r="Z30" s="170"/>
      <c r="AA30" s="170"/>
      <c r="AB30" s="170"/>
      <c r="AC30" s="170">
        <v>0</v>
      </c>
      <c r="AD30" s="170"/>
      <c r="AE30" s="170"/>
      <c r="AF30" s="170"/>
    </row>
    <row r="31" spans="2:33" ht="15" x14ac:dyDescent="0.25"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170">
        <v>0</v>
      </c>
      <c r="R31" s="170"/>
      <c r="S31" s="170"/>
      <c r="T31" s="170"/>
      <c r="U31" s="170">
        <v>0</v>
      </c>
      <c r="V31" s="170"/>
      <c r="W31" s="170"/>
      <c r="X31" s="170"/>
      <c r="Y31" s="170">
        <v>0</v>
      </c>
      <c r="Z31" s="170"/>
      <c r="AA31" s="170"/>
      <c r="AB31" s="170"/>
      <c r="AC31" s="170">
        <v>0</v>
      </c>
      <c r="AD31" s="170"/>
      <c r="AE31" s="170"/>
      <c r="AF31" s="170"/>
    </row>
    <row r="32" spans="2:33" ht="15" x14ac:dyDescent="0.25"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04">
        <v>0</v>
      </c>
      <c r="R32" s="204"/>
      <c r="S32" s="204"/>
      <c r="T32" s="204"/>
      <c r="U32" s="204">
        <v>0</v>
      </c>
      <c r="V32" s="204"/>
      <c r="W32" s="204"/>
      <c r="X32" s="204"/>
      <c r="Y32" s="204">
        <v>0</v>
      </c>
      <c r="Z32" s="204"/>
      <c r="AA32" s="204"/>
      <c r="AB32" s="204"/>
      <c r="AC32" s="204">
        <v>0</v>
      </c>
      <c r="AD32" s="204"/>
      <c r="AE32" s="204"/>
      <c r="AF32" s="204"/>
    </row>
    <row r="33" spans="2:33" ht="15" x14ac:dyDescent="0.25">
      <c r="C33" s="286" t="s">
        <v>274</v>
      </c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8"/>
      <c r="Q33" s="190">
        <f>+SUM(Q29:T32)</f>
        <v>0</v>
      </c>
      <c r="R33" s="190"/>
      <c r="S33" s="190"/>
      <c r="T33" s="190"/>
      <c r="U33" s="190">
        <f>+SUM(U29:X32)</f>
        <v>0</v>
      </c>
      <c r="V33" s="190"/>
      <c r="W33" s="190"/>
      <c r="X33" s="190"/>
      <c r="Y33" s="190">
        <f>+SUM(Y29:AB32)</f>
        <v>0</v>
      </c>
      <c r="Z33" s="190"/>
      <c r="AA33" s="190"/>
      <c r="AB33" s="190"/>
      <c r="AC33" s="190">
        <f>+SUM(AC29:AF32)</f>
        <v>0</v>
      </c>
      <c r="AD33" s="190"/>
      <c r="AE33" s="190"/>
      <c r="AF33" s="190"/>
    </row>
    <row r="34" spans="2:33" ht="15" x14ac:dyDescent="0.25">
      <c r="C34" s="152" t="s">
        <v>273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</row>
    <row r="35" spans="2:33" ht="15" x14ac:dyDescent="0.25">
      <c r="C35" s="289" t="s">
        <v>84</v>
      </c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170">
        <v>0</v>
      </c>
      <c r="R35" s="170"/>
      <c r="S35" s="170"/>
      <c r="T35" s="170"/>
      <c r="U35" s="170">
        <v>0</v>
      </c>
      <c r="V35" s="170"/>
      <c r="W35" s="170"/>
      <c r="X35" s="170"/>
      <c r="Y35" s="170">
        <v>0</v>
      </c>
      <c r="Z35" s="170"/>
      <c r="AA35" s="170"/>
      <c r="AB35" s="170"/>
      <c r="AC35" s="170">
        <v>0</v>
      </c>
      <c r="AD35" s="170"/>
      <c r="AE35" s="170"/>
      <c r="AF35" s="170"/>
    </row>
    <row r="36" spans="2:33" ht="15" x14ac:dyDescent="0.25"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170">
        <v>0</v>
      </c>
      <c r="R36" s="170"/>
      <c r="S36" s="170"/>
      <c r="T36" s="170"/>
      <c r="U36" s="170">
        <v>0</v>
      </c>
      <c r="V36" s="170"/>
      <c r="W36" s="170"/>
      <c r="X36" s="170"/>
      <c r="Y36" s="170">
        <v>0</v>
      </c>
      <c r="Z36" s="170"/>
      <c r="AA36" s="170"/>
      <c r="AB36" s="170"/>
      <c r="AC36" s="170">
        <v>0</v>
      </c>
      <c r="AD36" s="170"/>
      <c r="AE36" s="170"/>
      <c r="AF36" s="170"/>
    </row>
    <row r="37" spans="2:33" ht="15" x14ac:dyDescent="0.25"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170">
        <v>0</v>
      </c>
      <c r="R37" s="170"/>
      <c r="S37" s="170"/>
      <c r="T37" s="170"/>
      <c r="U37" s="170">
        <v>0</v>
      </c>
      <c r="V37" s="170"/>
      <c r="W37" s="170"/>
      <c r="X37" s="170"/>
      <c r="Y37" s="170">
        <v>0</v>
      </c>
      <c r="Z37" s="170"/>
      <c r="AA37" s="170"/>
      <c r="AB37" s="170"/>
      <c r="AC37" s="170">
        <v>0</v>
      </c>
      <c r="AD37" s="170"/>
      <c r="AE37" s="170"/>
      <c r="AF37" s="170"/>
    </row>
    <row r="38" spans="2:33" ht="15" x14ac:dyDescent="0.25"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04">
        <v>0</v>
      </c>
      <c r="R38" s="204"/>
      <c r="S38" s="204"/>
      <c r="T38" s="204"/>
      <c r="U38" s="204">
        <v>0</v>
      </c>
      <c r="V38" s="204"/>
      <c r="W38" s="204"/>
      <c r="X38" s="204"/>
      <c r="Y38" s="204">
        <v>0</v>
      </c>
      <c r="Z38" s="204"/>
      <c r="AA38" s="204"/>
      <c r="AB38" s="204"/>
      <c r="AC38" s="204">
        <v>0</v>
      </c>
      <c r="AD38" s="204"/>
      <c r="AE38" s="204"/>
      <c r="AF38" s="204"/>
    </row>
    <row r="39" spans="2:33" ht="15" x14ac:dyDescent="0.25">
      <c r="C39" s="286" t="s">
        <v>275</v>
      </c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8"/>
      <c r="Q39" s="190">
        <f>+SUM(Q35:T38)</f>
        <v>0</v>
      </c>
      <c r="R39" s="190"/>
      <c r="S39" s="190"/>
      <c r="T39" s="190"/>
      <c r="U39" s="190">
        <f>+SUM(U35:X38)</f>
        <v>0</v>
      </c>
      <c r="V39" s="190"/>
      <c r="W39" s="190"/>
      <c r="X39" s="190"/>
      <c r="Y39" s="190">
        <f>+SUM(Y35:AB38)</f>
        <v>0</v>
      </c>
      <c r="Z39" s="190"/>
      <c r="AA39" s="190"/>
      <c r="AB39" s="190"/>
      <c r="AC39" s="190">
        <f>+SUM(AC35:AF38)</f>
        <v>0</v>
      </c>
      <c r="AD39" s="190"/>
      <c r="AE39" s="190"/>
      <c r="AF39" s="190"/>
    </row>
    <row r="40" spans="2:33" ht="6" customHeight="1" x14ac:dyDescent="0.25"/>
    <row r="41" spans="2:33" ht="6" customHeight="1" x14ac:dyDescent="0.25"/>
    <row r="42" spans="2:33" ht="20.100000000000001" customHeight="1" x14ac:dyDescent="0.25">
      <c r="B42" s="115" t="s">
        <v>201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</row>
    <row r="43" spans="2:33" ht="6" customHeight="1" x14ac:dyDescent="0.25"/>
    <row r="44" spans="2:33" ht="15" x14ac:dyDescent="0.25">
      <c r="C44" s="175" t="s">
        <v>155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 t="str">
        <f>"Valores referente ao ano de "&amp;AnoCand-1</f>
        <v>Valores referente ao ano de 2022</v>
      </c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</row>
    <row r="45" spans="2:33" ht="15" x14ac:dyDescent="0.25"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284" t="s">
        <v>202</v>
      </c>
      <c r="N45" s="284"/>
      <c r="O45" s="284"/>
      <c r="P45" s="284"/>
      <c r="Q45" s="284" t="s">
        <v>203</v>
      </c>
      <c r="R45" s="284"/>
      <c r="S45" s="284"/>
      <c r="T45" s="284"/>
      <c r="U45" s="284" t="s">
        <v>204</v>
      </c>
      <c r="V45" s="284"/>
      <c r="W45" s="284"/>
      <c r="X45" s="284"/>
      <c r="Y45" s="284" t="s">
        <v>205</v>
      </c>
      <c r="Z45" s="284"/>
      <c r="AA45" s="284"/>
      <c r="AB45" s="284"/>
      <c r="AC45" s="284" t="s">
        <v>206</v>
      </c>
      <c r="AD45" s="284"/>
      <c r="AE45" s="284"/>
      <c r="AF45" s="284"/>
    </row>
    <row r="46" spans="2:33" ht="15" x14ac:dyDescent="0.25"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</row>
    <row r="47" spans="2:33" ht="15" customHeight="1" x14ac:dyDescent="0.25">
      <c r="C47" s="152" t="s">
        <v>207</v>
      </c>
      <c r="D47" s="152"/>
      <c r="E47" s="152"/>
      <c r="F47" s="152"/>
      <c r="G47" s="152"/>
      <c r="H47" s="152"/>
      <c r="I47" s="152"/>
      <c r="J47" s="152"/>
      <c r="K47" s="152"/>
      <c r="L47" s="152"/>
      <c r="M47" s="168">
        <v>0</v>
      </c>
      <c r="N47" s="168"/>
      <c r="O47" s="168"/>
      <c r="P47" s="168"/>
      <c r="Q47" s="168">
        <v>0</v>
      </c>
      <c r="R47" s="168"/>
      <c r="S47" s="168"/>
      <c r="T47" s="168"/>
      <c r="U47" s="168">
        <v>0</v>
      </c>
      <c r="V47" s="168"/>
      <c r="W47" s="168"/>
      <c r="X47" s="168"/>
      <c r="Y47" s="274">
        <f t="shared" ref="Y47:Y52" si="0">+M47-Q47-U47</f>
        <v>0</v>
      </c>
      <c r="Z47" s="274"/>
      <c r="AA47" s="274"/>
      <c r="AB47" s="274"/>
      <c r="AC47" s="168">
        <v>0</v>
      </c>
      <c r="AD47" s="168"/>
      <c r="AE47" s="168"/>
      <c r="AF47" s="168"/>
    </row>
    <row r="48" spans="2:33" ht="15" x14ac:dyDescent="0.25">
      <c r="C48" s="151" t="s">
        <v>208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70">
        <v>0</v>
      </c>
      <c r="N48" s="170"/>
      <c r="O48" s="170"/>
      <c r="P48" s="170"/>
      <c r="Q48" s="170">
        <v>0</v>
      </c>
      <c r="R48" s="170"/>
      <c r="S48" s="170"/>
      <c r="T48" s="170"/>
      <c r="U48" s="170">
        <v>0</v>
      </c>
      <c r="V48" s="170"/>
      <c r="W48" s="170"/>
      <c r="X48" s="170"/>
      <c r="Y48" s="267">
        <f t="shared" si="0"/>
        <v>0</v>
      </c>
      <c r="Z48" s="267"/>
      <c r="AA48" s="267"/>
      <c r="AB48" s="267"/>
      <c r="AC48" s="170">
        <v>0</v>
      </c>
      <c r="AD48" s="170"/>
      <c r="AE48" s="170"/>
      <c r="AF48" s="170"/>
    </row>
    <row r="49" spans="2:33" ht="15" x14ac:dyDescent="0.25">
      <c r="C49" s="151" t="s">
        <v>209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70">
        <v>0</v>
      </c>
      <c r="N49" s="170"/>
      <c r="O49" s="170"/>
      <c r="P49" s="170"/>
      <c r="Q49" s="170">
        <v>0</v>
      </c>
      <c r="R49" s="170"/>
      <c r="S49" s="170"/>
      <c r="T49" s="170"/>
      <c r="U49" s="170">
        <v>0</v>
      </c>
      <c r="V49" s="170"/>
      <c r="W49" s="170"/>
      <c r="X49" s="170"/>
      <c r="Y49" s="267">
        <f t="shared" si="0"/>
        <v>0</v>
      </c>
      <c r="Z49" s="267"/>
      <c r="AA49" s="267"/>
      <c r="AB49" s="267"/>
      <c r="AC49" s="170">
        <v>0</v>
      </c>
      <c r="AD49" s="170"/>
      <c r="AE49" s="170"/>
      <c r="AF49" s="170"/>
    </row>
    <row r="50" spans="2:33" ht="15" x14ac:dyDescent="0.25">
      <c r="C50" s="151" t="s">
        <v>210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70">
        <v>0</v>
      </c>
      <c r="N50" s="170"/>
      <c r="O50" s="170"/>
      <c r="P50" s="170"/>
      <c r="Q50" s="170">
        <v>0</v>
      </c>
      <c r="R50" s="170"/>
      <c r="S50" s="170"/>
      <c r="T50" s="170"/>
      <c r="U50" s="170">
        <v>0</v>
      </c>
      <c r="V50" s="170"/>
      <c r="W50" s="170"/>
      <c r="X50" s="170"/>
      <c r="Y50" s="267">
        <f t="shared" si="0"/>
        <v>0</v>
      </c>
      <c r="Z50" s="267"/>
      <c r="AA50" s="267"/>
      <c r="AB50" s="267"/>
      <c r="AC50" s="170">
        <v>0</v>
      </c>
      <c r="AD50" s="170"/>
      <c r="AE50" s="170"/>
      <c r="AF50" s="170"/>
    </row>
    <row r="51" spans="2:33" ht="15" x14ac:dyDescent="0.25">
      <c r="C51" s="151" t="s">
        <v>211</v>
      </c>
      <c r="D51" s="151"/>
      <c r="E51" s="151"/>
      <c r="F51" s="151"/>
      <c r="G51" s="151"/>
      <c r="H51" s="151"/>
      <c r="I51" s="151"/>
      <c r="J51" s="151"/>
      <c r="K51" s="151"/>
      <c r="L51" s="151"/>
      <c r="M51" s="170">
        <v>0</v>
      </c>
      <c r="N51" s="170"/>
      <c r="O51" s="170"/>
      <c r="P51" s="170"/>
      <c r="Q51" s="170">
        <v>0</v>
      </c>
      <c r="R51" s="170"/>
      <c r="S51" s="170"/>
      <c r="T51" s="170"/>
      <c r="U51" s="170">
        <v>0</v>
      </c>
      <c r="V51" s="170"/>
      <c r="W51" s="170"/>
      <c r="X51" s="170"/>
      <c r="Y51" s="267">
        <f t="shared" si="0"/>
        <v>0</v>
      </c>
      <c r="Z51" s="267"/>
      <c r="AA51" s="267"/>
      <c r="AB51" s="267"/>
      <c r="AC51" s="170">
        <v>0</v>
      </c>
      <c r="AD51" s="170"/>
      <c r="AE51" s="170"/>
      <c r="AF51" s="170"/>
    </row>
    <row r="52" spans="2:33" ht="15" x14ac:dyDescent="0.25">
      <c r="C52" s="147" t="s">
        <v>212</v>
      </c>
      <c r="D52" s="147"/>
      <c r="E52" s="147"/>
      <c r="F52" s="147"/>
      <c r="G52" s="147"/>
      <c r="H52" s="147"/>
      <c r="I52" s="147"/>
      <c r="J52" s="147"/>
      <c r="K52" s="147"/>
      <c r="L52" s="147"/>
      <c r="M52" s="204">
        <v>0</v>
      </c>
      <c r="N52" s="204"/>
      <c r="O52" s="204"/>
      <c r="P52" s="204"/>
      <c r="Q52" s="204">
        <v>0</v>
      </c>
      <c r="R52" s="204"/>
      <c r="S52" s="204"/>
      <c r="T52" s="204"/>
      <c r="U52" s="204">
        <v>0</v>
      </c>
      <c r="V52" s="204"/>
      <c r="W52" s="204"/>
      <c r="X52" s="204"/>
      <c r="Y52" s="276">
        <f t="shared" si="0"/>
        <v>0</v>
      </c>
      <c r="Z52" s="276"/>
      <c r="AA52" s="276"/>
      <c r="AB52" s="276"/>
      <c r="AC52" s="204">
        <v>0</v>
      </c>
      <c r="AD52" s="204"/>
      <c r="AE52" s="204"/>
      <c r="AF52" s="204"/>
    </row>
    <row r="53" spans="2:33" ht="15" x14ac:dyDescent="0.25">
      <c r="C53" s="129" t="s">
        <v>86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90">
        <f>SUM(M47:P52)</f>
        <v>0</v>
      </c>
      <c r="N53" s="190"/>
      <c r="O53" s="190"/>
      <c r="P53" s="190"/>
      <c r="Q53" s="190">
        <f>SUM(Q47:T52)</f>
        <v>0</v>
      </c>
      <c r="R53" s="190"/>
      <c r="S53" s="190"/>
      <c r="T53" s="190"/>
      <c r="U53" s="190">
        <f>SUM(U47:X52)</f>
        <v>0</v>
      </c>
      <c r="V53" s="190"/>
      <c r="W53" s="190"/>
      <c r="X53" s="190"/>
      <c r="Y53" s="190">
        <f>SUM(Y47:AB52)</f>
        <v>0</v>
      </c>
      <c r="Z53" s="190"/>
      <c r="AA53" s="190"/>
      <c r="AB53" s="190"/>
      <c r="AC53" s="190">
        <f>SUM(AC47:AF52)</f>
        <v>0</v>
      </c>
      <c r="AD53" s="190"/>
      <c r="AE53" s="190"/>
      <c r="AF53" s="190"/>
    </row>
    <row r="54" spans="2:33" ht="6" customHeight="1" x14ac:dyDescent="0.25"/>
    <row r="55" spans="2:33" ht="6" customHeight="1" x14ac:dyDescent="0.25"/>
    <row r="56" spans="2:33" ht="20.100000000000001" customHeight="1" x14ac:dyDescent="0.25">
      <c r="B56" s="115" t="s">
        <v>213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</row>
    <row r="57" spans="2:33" ht="6" customHeight="1" x14ac:dyDescent="0.25"/>
    <row r="58" spans="2:33" ht="15" x14ac:dyDescent="0.25">
      <c r="C58" s="175" t="s">
        <v>147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8" t="s">
        <v>110</v>
      </c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</row>
    <row r="59" spans="2:33" ht="15" x14ac:dyDescent="0.25"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8">
        <f>+AnoCand-3</f>
        <v>2020</v>
      </c>
      <c r="P59" s="178"/>
      <c r="Q59" s="178"/>
      <c r="R59" s="178"/>
      <c r="S59" s="178">
        <f>+AnoCand-2</f>
        <v>2021</v>
      </c>
      <c r="T59" s="178"/>
      <c r="U59" s="178"/>
      <c r="V59" s="178"/>
      <c r="W59" s="178">
        <f>+AnoCand-1</f>
        <v>2022</v>
      </c>
      <c r="X59" s="178"/>
      <c r="Y59" s="178"/>
      <c r="Z59" s="178"/>
    </row>
    <row r="60" spans="2:33" ht="15" customHeight="1" x14ac:dyDescent="0.25">
      <c r="C60" s="246" t="s">
        <v>214</v>
      </c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8"/>
      <c r="O60" s="283">
        <f>IF('[2]Página 4'!U58=0,0,'[2]Página 4'!U29/'[2]Página 4'!U58)</f>
        <v>0</v>
      </c>
      <c r="P60" s="283"/>
      <c r="Q60" s="283"/>
      <c r="R60" s="283"/>
      <c r="S60" s="283">
        <f>IF('[2]Página 4'!Y58=0,0,'[2]Página 4'!Y29/'[2]Página 4'!Y58)</f>
        <v>0</v>
      </c>
      <c r="T60" s="283"/>
      <c r="U60" s="283"/>
      <c r="V60" s="283"/>
      <c r="W60" s="283">
        <f>IF('[2]Página 4'!AC58=0,0,'[2]Página 4'!AC29/'[2]Página 4'!AC58)</f>
        <v>0</v>
      </c>
      <c r="X60" s="283"/>
      <c r="Y60" s="283"/>
      <c r="Z60" s="283"/>
      <c r="AB60" s="250" t="s">
        <v>149</v>
      </c>
      <c r="AC60" s="251"/>
      <c r="AD60" s="251"/>
      <c r="AE60" s="251"/>
      <c r="AF60" s="252"/>
    </row>
    <row r="61" spans="2:33" ht="15" customHeight="1" x14ac:dyDescent="0.25">
      <c r="C61" s="231" t="s">
        <v>215</v>
      </c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3"/>
      <c r="O61" s="245">
        <f>IF('[2]Página 4'!U30=0,0,'[2]Página 4'!U41/'[2]Página 4'!U30)</f>
        <v>0</v>
      </c>
      <c r="P61" s="245"/>
      <c r="Q61" s="245"/>
      <c r="R61" s="245"/>
      <c r="S61" s="245">
        <f>IF('[2]Página 4'!Y30=0,0,'[2]Página 4'!Y41/'[2]Página 4'!Y30)</f>
        <v>0</v>
      </c>
      <c r="T61" s="245"/>
      <c r="U61" s="245"/>
      <c r="V61" s="245"/>
      <c r="W61" s="245">
        <f>IF('[2]Página 4'!AC30=0,0,'[2]Página 4'!AC41/'[2]Página 4'!AC30)</f>
        <v>0</v>
      </c>
      <c r="X61" s="245"/>
      <c r="Y61" s="245"/>
      <c r="Z61" s="245"/>
      <c r="AB61" s="253"/>
      <c r="AC61" s="254"/>
      <c r="AD61" s="254"/>
      <c r="AE61" s="254"/>
      <c r="AF61" s="255"/>
    </row>
    <row r="62" spans="2:33" ht="15" customHeight="1" x14ac:dyDescent="0.25">
      <c r="C62" s="231" t="s">
        <v>216</v>
      </c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3"/>
      <c r="O62" s="267">
        <f>IF('[2]Página 4'!U59=0,0,'[2]Página 4'!U41/'[2]Página 4'!U59)</f>
        <v>0</v>
      </c>
      <c r="P62" s="267"/>
      <c r="Q62" s="267"/>
      <c r="R62" s="267"/>
      <c r="S62" s="267">
        <f>IF('[2]Página 4'!Y59=0,0,'[2]Página 4'!Y41/'[2]Página 4'!Y59)</f>
        <v>0</v>
      </c>
      <c r="T62" s="267"/>
      <c r="U62" s="267"/>
      <c r="V62" s="267"/>
      <c r="W62" s="267">
        <f>IF('[2]Página 4'!AC59=0,0,'[2]Página 4'!AC41/'[2]Página 4'!AC59)</f>
        <v>0</v>
      </c>
      <c r="X62" s="267"/>
      <c r="Y62" s="267"/>
      <c r="Z62" s="267"/>
      <c r="AB62" s="253"/>
      <c r="AC62" s="254"/>
      <c r="AD62" s="254"/>
      <c r="AE62" s="254"/>
      <c r="AF62" s="255"/>
    </row>
    <row r="63" spans="2:33" ht="15" customHeight="1" x14ac:dyDescent="0.25">
      <c r="C63" s="231" t="s">
        <v>217</v>
      </c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3"/>
      <c r="O63" s="267">
        <f>IF('[2]Página 4'!U30=0,0,'[2]Página 4'!U59/'[2]Página 4'!U30)</f>
        <v>0</v>
      </c>
      <c r="P63" s="267"/>
      <c r="Q63" s="267"/>
      <c r="R63" s="267"/>
      <c r="S63" s="267">
        <f>IF('[2]Página 4'!Y30=0,0,'[2]Página 4'!Y59/'[2]Página 4'!Y30)</f>
        <v>0</v>
      </c>
      <c r="T63" s="267"/>
      <c r="U63" s="267"/>
      <c r="V63" s="267"/>
      <c r="W63" s="267">
        <f>IF('[2]Página 4'!AC30=0,0,'[2]Página 4'!AC59/'[2]Página 4'!AC30)</f>
        <v>0</v>
      </c>
      <c r="X63" s="267"/>
      <c r="Y63" s="267"/>
      <c r="Z63" s="267"/>
      <c r="AB63" s="253"/>
      <c r="AC63" s="254"/>
      <c r="AD63" s="254"/>
      <c r="AE63" s="254"/>
      <c r="AF63" s="255"/>
    </row>
    <row r="64" spans="2:33" ht="15" customHeight="1" x14ac:dyDescent="0.25">
      <c r="C64" s="241" t="s">
        <v>218</v>
      </c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3"/>
      <c r="O64" s="276">
        <f>IF(('[2]Página 4'!U41+'[2]Página 4'!U48)=0,0,'[2]Página 4'!U41/('[2]Página 4'!U41+'[2]Página 4'!U48))</f>
        <v>0</v>
      </c>
      <c r="P64" s="276"/>
      <c r="Q64" s="276"/>
      <c r="R64" s="276"/>
      <c r="S64" s="276">
        <f>IF(('[2]Página 4'!Y41+'[2]Página 4'!Y48)=0,0,'[2]Página 4'!Y41/('[2]Página 4'!Y41+'[2]Página 4'!Y48))</f>
        <v>0</v>
      </c>
      <c r="T64" s="276"/>
      <c r="U64" s="276"/>
      <c r="V64" s="276"/>
      <c r="W64" s="276">
        <f>IF(('[2]Página 4'!AC41+'[2]Página 4'!AC48)=0,0,'[2]Página 4'!AC41/('[2]Página 4'!AC41+'[2]Página 4'!AC48))</f>
        <v>0</v>
      </c>
      <c r="X64" s="276"/>
      <c r="Y64" s="276"/>
      <c r="Z64" s="276"/>
      <c r="AB64" s="256"/>
      <c r="AC64" s="257"/>
      <c r="AD64" s="257"/>
      <c r="AE64" s="257"/>
      <c r="AF64" s="258"/>
    </row>
    <row r="65" ht="6" customHeight="1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</sheetData>
  <mergeCells count="201">
    <mergeCell ref="B1:K4"/>
    <mergeCell ref="B7:AG7"/>
    <mergeCell ref="C9:P11"/>
    <mergeCell ref="Q9:AF9"/>
    <mergeCell ref="Q10:X10"/>
    <mergeCell ref="Y10:AF10"/>
    <mergeCell ref="Q11:T11"/>
    <mergeCell ref="U11:X11"/>
    <mergeCell ref="Y11:AB11"/>
    <mergeCell ref="AC11:AF11"/>
    <mergeCell ref="C12:P12"/>
    <mergeCell ref="Q12:T12"/>
    <mergeCell ref="U12:X12"/>
    <mergeCell ref="Y12:AB12"/>
    <mergeCell ref="AC12:AF12"/>
    <mergeCell ref="C13:P13"/>
    <mergeCell ref="Q13:T13"/>
    <mergeCell ref="U13:X13"/>
    <mergeCell ref="Y13:AB13"/>
    <mergeCell ref="AC13:AF13"/>
    <mergeCell ref="C14:P14"/>
    <mergeCell ref="Q14:T14"/>
    <mergeCell ref="U14:X14"/>
    <mergeCell ref="Y14:AB14"/>
    <mergeCell ref="AC14:AF14"/>
    <mergeCell ref="C15:P15"/>
    <mergeCell ref="Q15:T15"/>
    <mergeCell ref="U15:X15"/>
    <mergeCell ref="Y15:AB15"/>
    <mergeCell ref="AC15:AF15"/>
    <mergeCell ref="C16:P16"/>
    <mergeCell ref="Q16:T16"/>
    <mergeCell ref="U16:X16"/>
    <mergeCell ref="Y16:AB16"/>
    <mergeCell ref="AC16:AF16"/>
    <mergeCell ref="C17:P17"/>
    <mergeCell ref="Q17:T17"/>
    <mergeCell ref="U17:X17"/>
    <mergeCell ref="Y17:AB17"/>
    <mergeCell ref="AC17:AF17"/>
    <mergeCell ref="C18:P18"/>
    <mergeCell ref="Q18:T18"/>
    <mergeCell ref="U18:X18"/>
    <mergeCell ref="Y18:AB18"/>
    <mergeCell ref="AC18:AF18"/>
    <mergeCell ref="C19:P19"/>
    <mergeCell ref="Q19:T19"/>
    <mergeCell ref="U19:X19"/>
    <mergeCell ref="Y19:AB19"/>
    <mergeCell ref="AC19:AF19"/>
    <mergeCell ref="C25:P27"/>
    <mergeCell ref="Q25:AF25"/>
    <mergeCell ref="Q26:X26"/>
    <mergeCell ref="Y26:AF26"/>
    <mergeCell ref="Q27:T27"/>
    <mergeCell ref="U27:X27"/>
    <mergeCell ref="Y27:AB27"/>
    <mergeCell ref="AC27:AF27"/>
    <mergeCell ref="C20:P20"/>
    <mergeCell ref="Q20:T20"/>
    <mergeCell ref="U20:X20"/>
    <mergeCell ref="Y20:AB20"/>
    <mergeCell ref="AC20:AF20"/>
    <mergeCell ref="B23:AG23"/>
    <mergeCell ref="C28:P28"/>
    <mergeCell ref="Q28:T28"/>
    <mergeCell ref="U28:X28"/>
    <mergeCell ref="Y28:AB28"/>
    <mergeCell ref="AC28:AF28"/>
    <mergeCell ref="C29:P29"/>
    <mergeCell ref="Q29:T29"/>
    <mergeCell ref="U29:X29"/>
    <mergeCell ref="Y29:AB29"/>
    <mergeCell ref="AC29:AF29"/>
    <mergeCell ref="C30:P30"/>
    <mergeCell ref="Q30:T30"/>
    <mergeCell ref="U30:X30"/>
    <mergeCell ref="Y30:AB30"/>
    <mergeCell ref="AC30:AF30"/>
    <mergeCell ref="C31:P31"/>
    <mergeCell ref="Q31:T31"/>
    <mergeCell ref="U31:X31"/>
    <mergeCell ref="Y31:AB31"/>
    <mergeCell ref="AC31:AF31"/>
    <mergeCell ref="C32:P32"/>
    <mergeCell ref="Q32:T32"/>
    <mergeCell ref="U32:X32"/>
    <mergeCell ref="Y32:AB32"/>
    <mergeCell ref="AC32:AF32"/>
    <mergeCell ref="C33:P33"/>
    <mergeCell ref="Q33:T33"/>
    <mergeCell ref="U33:X33"/>
    <mergeCell ref="Y33:AB33"/>
    <mergeCell ref="AC33:AF33"/>
    <mergeCell ref="C34:P34"/>
    <mergeCell ref="Q34:T34"/>
    <mergeCell ref="U34:X34"/>
    <mergeCell ref="Y34:AB34"/>
    <mergeCell ref="AC34:AF34"/>
    <mergeCell ref="C35:P35"/>
    <mergeCell ref="Q35:T35"/>
    <mergeCell ref="U35:X35"/>
    <mergeCell ref="Y35:AB35"/>
    <mergeCell ref="AC35:AF35"/>
    <mergeCell ref="C36:P36"/>
    <mergeCell ref="Q36:T36"/>
    <mergeCell ref="U36:X36"/>
    <mergeCell ref="Y36:AB36"/>
    <mergeCell ref="AC36:AF36"/>
    <mergeCell ref="C37:P37"/>
    <mergeCell ref="Q37:T37"/>
    <mergeCell ref="U37:X37"/>
    <mergeCell ref="Y37:AB37"/>
    <mergeCell ref="AC37:AF37"/>
    <mergeCell ref="B42:AG42"/>
    <mergeCell ref="C44:L46"/>
    <mergeCell ref="M44:AF44"/>
    <mergeCell ref="M45:P46"/>
    <mergeCell ref="Q45:T46"/>
    <mergeCell ref="U45:X46"/>
    <mergeCell ref="Y45:AB46"/>
    <mergeCell ref="AC45:AF46"/>
    <mergeCell ref="C38:P38"/>
    <mergeCell ref="Q38:T38"/>
    <mergeCell ref="U38:X38"/>
    <mergeCell ref="Y38:AB38"/>
    <mergeCell ref="AC38:AF38"/>
    <mergeCell ref="C39:P39"/>
    <mergeCell ref="Q39:T39"/>
    <mergeCell ref="U39:X39"/>
    <mergeCell ref="Y39:AB39"/>
    <mergeCell ref="AC39:AF39"/>
    <mergeCell ref="C48:L48"/>
    <mergeCell ref="M48:P48"/>
    <mergeCell ref="Q48:T48"/>
    <mergeCell ref="U48:X48"/>
    <mergeCell ref="Y48:AB48"/>
    <mergeCell ref="AC48:AF48"/>
    <mergeCell ref="C47:L47"/>
    <mergeCell ref="M47:P47"/>
    <mergeCell ref="Q47:T47"/>
    <mergeCell ref="U47:X47"/>
    <mergeCell ref="Y47:AB47"/>
    <mergeCell ref="AC47:AF47"/>
    <mergeCell ref="C50:L50"/>
    <mergeCell ref="M50:P50"/>
    <mergeCell ref="Q50:T50"/>
    <mergeCell ref="U50:X50"/>
    <mergeCell ref="Y50:AB50"/>
    <mergeCell ref="AC50:AF50"/>
    <mergeCell ref="C49:L49"/>
    <mergeCell ref="M49:P49"/>
    <mergeCell ref="Q49:T49"/>
    <mergeCell ref="U49:X49"/>
    <mergeCell ref="Y49:AB49"/>
    <mergeCell ref="AC49:AF49"/>
    <mergeCell ref="C52:L52"/>
    <mergeCell ref="M52:P52"/>
    <mergeCell ref="Q52:T52"/>
    <mergeCell ref="U52:X52"/>
    <mergeCell ref="Y52:AB52"/>
    <mergeCell ref="AC52:AF52"/>
    <mergeCell ref="C51:L51"/>
    <mergeCell ref="M51:P51"/>
    <mergeCell ref="Q51:T51"/>
    <mergeCell ref="U51:X51"/>
    <mergeCell ref="Y51:AB51"/>
    <mergeCell ref="AC51:AF51"/>
    <mergeCell ref="B56:AG56"/>
    <mergeCell ref="C58:N59"/>
    <mergeCell ref="O58:Z58"/>
    <mergeCell ref="O59:R59"/>
    <mergeCell ref="S59:V59"/>
    <mergeCell ref="W59:Z59"/>
    <mergeCell ref="C53:L53"/>
    <mergeCell ref="M53:P53"/>
    <mergeCell ref="Q53:T53"/>
    <mergeCell ref="U53:X53"/>
    <mergeCell ref="Y53:AB53"/>
    <mergeCell ref="AC53:AF53"/>
    <mergeCell ref="C60:N60"/>
    <mergeCell ref="O60:R60"/>
    <mergeCell ref="S60:V60"/>
    <mergeCell ref="W60:Z60"/>
    <mergeCell ref="AB60:AF64"/>
    <mergeCell ref="C61:N61"/>
    <mergeCell ref="O61:R61"/>
    <mergeCell ref="S61:V61"/>
    <mergeCell ref="W61:Z61"/>
    <mergeCell ref="C62:N62"/>
    <mergeCell ref="C64:N64"/>
    <mergeCell ref="O64:R64"/>
    <mergeCell ref="S64:V64"/>
    <mergeCell ref="W64:Z64"/>
    <mergeCell ref="O62:R62"/>
    <mergeCell ref="S62:V62"/>
    <mergeCell ref="W62:Z62"/>
    <mergeCell ref="C63:N63"/>
    <mergeCell ref="O63:R63"/>
    <mergeCell ref="S63:V63"/>
    <mergeCell ref="W63:Z63"/>
  </mergeCells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5951-23AA-4D5D-BE99-36D36155B1E4}">
  <sheetPr>
    <pageSetUpPr fitToPage="1"/>
  </sheetPr>
  <dimension ref="A1:WXE46"/>
  <sheetViews>
    <sheetView topLeftCell="A15" workbookViewId="0">
      <selection activeCell="Y9" sqref="Y9:AR9"/>
    </sheetView>
  </sheetViews>
  <sheetFormatPr defaultColWidth="0" defaultRowHeight="14.45" customHeight="1" zeroHeight="1" x14ac:dyDescent="0.25"/>
  <cols>
    <col min="1" max="49" width="3.7109375" style="2" customWidth="1"/>
    <col min="50" max="52" width="3.7109375" style="2" hidden="1"/>
    <col min="53" max="256" width="9.28515625" style="2" hidden="1"/>
    <col min="257" max="305" width="3.7109375" style="2" customWidth="1"/>
    <col min="306" max="512" width="9.28515625" style="2" hidden="1"/>
    <col min="513" max="561" width="3.7109375" style="2" customWidth="1"/>
    <col min="562" max="768" width="9.28515625" style="2" hidden="1"/>
    <col min="769" max="817" width="3.7109375" style="2" customWidth="1"/>
    <col min="818" max="1024" width="9.28515625" style="2" hidden="1"/>
    <col min="1025" max="1073" width="3.7109375" style="2" customWidth="1"/>
    <col min="1074" max="1280" width="9.28515625" style="2" hidden="1"/>
    <col min="1281" max="1329" width="3.7109375" style="2" customWidth="1"/>
    <col min="1330" max="1536" width="9.28515625" style="2" hidden="1"/>
    <col min="1537" max="1585" width="3.7109375" style="2" customWidth="1"/>
    <col min="1586" max="1792" width="9.28515625" style="2" hidden="1"/>
    <col min="1793" max="1841" width="3.7109375" style="2" customWidth="1"/>
    <col min="1842" max="2048" width="9.28515625" style="2" hidden="1"/>
    <col min="2049" max="2097" width="3.7109375" style="2" customWidth="1"/>
    <col min="2098" max="2304" width="9.28515625" style="2" hidden="1"/>
    <col min="2305" max="2353" width="3.7109375" style="2" customWidth="1"/>
    <col min="2354" max="2560" width="9.28515625" style="2" hidden="1"/>
    <col min="2561" max="2609" width="3.7109375" style="2" customWidth="1"/>
    <col min="2610" max="2816" width="9.28515625" style="2" hidden="1"/>
    <col min="2817" max="2865" width="3.7109375" style="2" customWidth="1"/>
    <col min="2866" max="3072" width="9.28515625" style="2" hidden="1"/>
    <col min="3073" max="3121" width="3.7109375" style="2" customWidth="1"/>
    <col min="3122" max="3328" width="9.28515625" style="2" hidden="1"/>
    <col min="3329" max="3377" width="3.7109375" style="2" customWidth="1"/>
    <col min="3378" max="3584" width="9.28515625" style="2" hidden="1"/>
    <col min="3585" max="3633" width="3.7109375" style="2" customWidth="1"/>
    <col min="3634" max="3840" width="9.28515625" style="2" hidden="1"/>
    <col min="3841" max="3889" width="3.7109375" style="2" customWidth="1"/>
    <col min="3890" max="4096" width="9.28515625" style="2" hidden="1"/>
    <col min="4097" max="4145" width="3.7109375" style="2" customWidth="1"/>
    <col min="4146" max="4352" width="9.28515625" style="2" hidden="1"/>
    <col min="4353" max="4401" width="3.7109375" style="2" customWidth="1"/>
    <col min="4402" max="4608" width="9.28515625" style="2" hidden="1"/>
    <col min="4609" max="4657" width="3.7109375" style="2" customWidth="1"/>
    <col min="4658" max="4864" width="9.28515625" style="2" hidden="1"/>
    <col min="4865" max="4913" width="3.7109375" style="2" customWidth="1"/>
    <col min="4914" max="5120" width="9.28515625" style="2" hidden="1"/>
    <col min="5121" max="5169" width="3.7109375" style="2" customWidth="1"/>
    <col min="5170" max="5376" width="9.28515625" style="2" hidden="1"/>
    <col min="5377" max="5425" width="3.7109375" style="2" customWidth="1"/>
    <col min="5426" max="5632" width="9.28515625" style="2" hidden="1"/>
    <col min="5633" max="5681" width="3.7109375" style="2" customWidth="1"/>
    <col min="5682" max="5888" width="9.28515625" style="2" hidden="1"/>
    <col min="5889" max="5937" width="3.7109375" style="2" customWidth="1"/>
    <col min="5938" max="6144" width="9.28515625" style="2" hidden="1"/>
    <col min="6145" max="6193" width="3.7109375" style="2" customWidth="1"/>
    <col min="6194" max="6400" width="9.28515625" style="2" hidden="1"/>
    <col min="6401" max="6449" width="3.7109375" style="2" customWidth="1"/>
    <col min="6450" max="6656" width="9.28515625" style="2" hidden="1"/>
    <col min="6657" max="6705" width="3.7109375" style="2" customWidth="1"/>
    <col min="6706" max="6912" width="9.28515625" style="2" hidden="1"/>
    <col min="6913" max="6961" width="3.7109375" style="2" customWidth="1"/>
    <col min="6962" max="7168" width="9.28515625" style="2" hidden="1"/>
    <col min="7169" max="7217" width="3.7109375" style="2" customWidth="1"/>
    <col min="7218" max="7424" width="9.28515625" style="2" hidden="1"/>
    <col min="7425" max="7473" width="3.7109375" style="2" customWidth="1"/>
    <col min="7474" max="7680" width="9.28515625" style="2" hidden="1"/>
    <col min="7681" max="7729" width="3.7109375" style="2" customWidth="1"/>
    <col min="7730" max="7936" width="9.28515625" style="2" hidden="1"/>
    <col min="7937" max="7985" width="3.7109375" style="2" customWidth="1"/>
    <col min="7986" max="8192" width="9.28515625" style="2" hidden="1"/>
    <col min="8193" max="8241" width="3.7109375" style="2" customWidth="1"/>
    <col min="8242" max="8448" width="9.28515625" style="2" hidden="1"/>
    <col min="8449" max="8497" width="3.7109375" style="2" customWidth="1"/>
    <col min="8498" max="8704" width="9.28515625" style="2" hidden="1"/>
    <col min="8705" max="8753" width="3.7109375" style="2" customWidth="1"/>
    <col min="8754" max="8960" width="9.28515625" style="2" hidden="1"/>
    <col min="8961" max="9009" width="3.7109375" style="2" customWidth="1"/>
    <col min="9010" max="9216" width="9.28515625" style="2" hidden="1"/>
    <col min="9217" max="9265" width="3.7109375" style="2" customWidth="1"/>
    <col min="9266" max="9472" width="9.28515625" style="2" hidden="1"/>
    <col min="9473" max="9521" width="3.7109375" style="2" customWidth="1"/>
    <col min="9522" max="9728" width="9.28515625" style="2" hidden="1"/>
    <col min="9729" max="9777" width="3.7109375" style="2" customWidth="1"/>
    <col min="9778" max="9984" width="9.28515625" style="2" hidden="1"/>
    <col min="9985" max="10033" width="3.7109375" style="2" customWidth="1"/>
    <col min="10034" max="10240" width="9.28515625" style="2" hidden="1"/>
    <col min="10241" max="10289" width="3.7109375" style="2" customWidth="1"/>
    <col min="10290" max="10496" width="9.28515625" style="2" hidden="1"/>
    <col min="10497" max="10545" width="3.7109375" style="2" customWidth="1"/>
    <col min="10546" max="10752" width="9.28515625" style="2" hidden="1"/>
    <col min="10753" max="10801" width="3.7109375" style="2" customWidth="1"/>
    <col min="10802" max="11008" width="9.28515625" style="2" hidden="1"/>
    <col min="11009" max="11057" width="3.7109375" style="2" customWidth="1"/>
    <col min="11058" max="11264" width="9.28515625" style="2" hidden="1"/>
    <col min="11265" max="11313" width="3.7109375" style="2" customWidth="1"/>
    <col min="11314" max="11520" width="9.28515625" style="2" hidden="1"/>
    <col min="11521" max="11569" width="3.7109375" style="2" customWidth="1"/>
    <col min="11570" max="11776" width="9.28515625" style="2" hidden="1"/>
    <col min="11777" max="11825" width="3.7109375" style="2" customWidth="1"/>
    <col min="11826" max="12032" width="9.28515625" style="2" hidden="1"/>
    <col min="12033" max="12081" width="3.7109375" style="2" customWidth="1"/>
    <col min="12082" max="12288" width="9.28515625" style="2" hidden="1"/>
    <col min="12289" max="12337" width="3.7109375" style="2" customWidth="1"/>
    <col min="12338" max="12544" width="9.28515625" style="2" hidden="1"/>
    <col min="12545" max="12593" width="3.7109375" style="2" customWidth="1"/>
    <col min="12594" max="12800" width="9.28515625" style="2" hidden="1"/>
    <col min="12801" max="12849" width="3.7109375" style="2" customWidth="1"/>
    <col min="12850" max="13056" width="9.28515625" style="2" hidden="1"/>
    <col min="13057" max="13105" width="3.7109375" style="2" customWidth="1"/>
    <col min="13106" max="13312" width="9.28515625" style="2" hidden="1"/>
    <col min="13313" max="13361" width="3.7109375" style="2" customWidth="1"/>
    <col min="13362" max="13568" width="9.28515625" style="2" hidden="1"/>
    <col min="13569" max="13617" width="3.7109375" style="2" customWidth="1"/>
    <col min="13618" max="13824" width="9.28515625" style="2" hidden="1"/>
    <col min="13825" max="13873" width="3.7109375" style="2" customWidth="1"/>
    <col min="13874" max="14080" width="9.28515625" style="2" hidden="1"/>
    <col min="14081" max="14129" width="3.7109375" style="2" customWidth="1"/>
    <col min="14130" max="14336" width="9.28515625" style="2" hidden="1"/>
    <col min="14337" max="14385" width="3.7109375" style="2" customWidth="1"/>
    <col min="14386" max="14592" width="9.28515625" style="2" hidden="1"/>
    <col min="14593" max="14641" width="3.7109375" style="2" customWidth="1"/>
    <col min="14642" max="14848" width="9.28515625" style="2" hidden="1"/>
    <col min="14849" max="14897" width="3.7109375" style="2" customWidth="1"/>
    <col min="14898" max="15104" width="9.28515625" style="2" hidden="1"/>
    <col min="15105" max="15153" width="3.7109375" style="2" customWidth="1"/>
    <col min="15154" max="15360" width="9.28515625" style="2" hidden="1"/>
    <col min="15361" max="15409" width="3.7109375" style="2" customWidth="1"/>
    <col min="15410" max="15616" width="9.28515625" style="2" hidden="1"/>
    <col min="15617" max="15665" width="3.7109375" style="2" customWidth="1"/>
    <col min="15666" max="15872" width="9.28515625" style="2" hidden="1"/>
    <col min="15873" max="15921" width="3.7109375" style="2" customWidth="1"/>
    <col min="15922" max="16128" width="9.28515625" style="2" hidden="1"/>
    <col min="16129" max="16177" width="3.7109375" style="2" customWidth="1"/>
    <col min="16178" max="16384" width="9.28515625" style="2" hidden="1"/>
  </cols>
  <sheetData>
    <row r="1" spans="1:48" ht="26.25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/>
      <c r="AV1" s="4" t="s">
        <v>0</v>
      </c>
    </row>
    <row r="2" spans="1:48" ht="26.25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/>
      <c r="AV2" s="5" t="s">
        <v>1</v>
      </c>
    </row>
    <row r="3" spans="1:48" ht="26.25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/>
      <c r="AV3" s="5" t="s">
        <v>2</v>
      </c>
    </row>
    <row r="4" spans="1:48" ht="18.75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48" ht="15" x14ac:dyDescent="0.25"/>
    <row r="6" spans="1:48" ht="15" x14ac:dyDescent="0.25"/>
    <row r="7" spans="1:48" ht="20.100000000000001" customHeight="1" x14ac:dyDescent="0.25">
      <c r="B7" s="115" t="s">
        <v>219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</row>
    <row r="8" spans="1:48" ht="6" customHeight="1" x14ac:dyDescent="0.25"/>
    <row r="9" spans="1:48" ht="15" x14ac:dyDescent="0.25">
      <c r="C9" s="175" t="s">
        <v>109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294"/>
      <c r="Y9" s="296" t="s">
        <v>110</v>
      </c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</row>
    <row r="10" spans="1:48" ht="15" x14ac:dyDescent="0.25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295">
        <f>+AnoCand</f>
        <v>2023</v>
      </c>
      <c r="Z10" s="295"/>
      <c r="AA10" s="295"/>
      <c r="AB10" s="295"/>
      <c r="AC10" s="295">
        <f>+Y10+1</f>
        <v>2024</v>
      </c>
      <c r="AD10" s="295"/>
      <c r="AE10" s="295"/>
      <c r="AF10" s="295"/>
      <c r="AG10" s="295">
        <f>+AC10+1</f>
        <v>2025</v>
      </c>
      <c r="AH10" s="295"/>
      <c r="AI10" s="295"/>
      <c r="AJ10" s="295"/>
      <c r="AK10" s="295">
        <f>+AG10+1</f>
        <v>2026</v>
      </c>
      <c r="AL10" s="295"/>
      <c r="AM10" s="295"/>
      <c r="AN10" s="295"/>
      <c r="AO10" s="295">
        <f>+AK10+1</f>
        <v>2027</v>
      </c>
      <c r="AP10" s="295"/>
      <c r="AQ10" s="295"/>
      <c r="AR10" s="295"/>
    </row>
    <row r="11" spans="1:48" ht="15" x14ac:dyDescent="0.25">
      <c r="C11" s="165" t="s">
        <v>111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7"/>
      <c r="X11" s="26" t="s">
        <v>112</v>
      </c>
      <c r="Y11" s="168">
        <v>0</v>
      </c>
      <c r="Z11" s="168"/>
      <c r="AA11" s="168"/>
      <c r="AB11" s="168"/>
      <c r="AC11" s="168">
        <v>0</v>
      </c>
      <c r="AD11" s="168"/>
      <c r="AE11" s="168"/>
      <c r="AF11" s="168"/>
      <c r="AG11" s="168">
        <v>0</v>
      </c>
      <c r="AH11" s="168"/>
      <c r="AI11" s="168"/>
      <c r="AJ11" s="168"/>
      <c r="AK11" s="168">
        <v>0</v>
      </c>
      <c r="AL11" s="168"/>
      <c r="AM11" s="168"/>
      <c r="AN11" s="168"/>
      <c r="AO11" s="168">
        <v>0</v>
      </c>
      <c r="AP11" s="168"/>
      <c r="AQ11" s="168"/>
      <c r="AR11" s="168"/>
    </row>
    <row r="12" spans="1:48" ht="15" x14ac:dyDescent="0.25">
      <c r="C12" s="165" t="s">
        <v>264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7"/>
      <c r="X12" s="27" t="s">
        <v>112</v>
      </c>
      <c r="Y12" s="170">
        <v>0</v>
      </c>
      <c r="Z12" s="170"/>
      <c r="AA12" s="170"/>
      <c r="AB12" s="170"/>
      <c r="AC12" s="170">
        <v>0</v>
      </c>
      <c r="AD12" s="170"/>
      <c r="AE12" s="170"/>
      <c r="AF12" s="170"/>
      <c r="AG12" s="170">
        <v>0</v>
      </c>
      <c r="AH12" s="170"/>
      <c r="AI12" s="170"/>
      <c r="AJ12" s="170"/>
      <c r="AK12" s="170">
        <v>0</v>
      </c>
      <c r="AL12" s="170"/>
      <c r="AM12" s="170"/>
      <c r="AN12" s="170"/>
      <c r="AO12" s="170">
        <v>0</v>
      </c>
      <c r="AP12" s="170"/>
      <c r="AQ12" s="170"/>
      <c r="AR12" s="170"/>
    </row>
    <row r="13" spans="1:48" ht="15" x14ac:dyDescent="0.25">
      <c r="C13" s="165" t="s">
        <v>259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7"/>
      <c r="X13" s="27" t="str">
        <f>"+ / -"</f>
        <v>+ / -</v>
      </c>
      <c r="Y13" s="170">
        <v>0</v>
      </c>
      <c r="Z13" s="170"/>
      <c r="AA13" s="170"/>
      <c r="AB13" s="170"/>
      <c r="AC13" s="170">
        <v>0</v>
      </c>
      <c r="AD13" s="170"/>
      <c r="AE13" s="170"/>
      <c r="AF13" s="170"/>
      <c r="AG13" s="170">
        <v>0</v>
      </c>
      <c r="AH13" s="170"/>
      <c r="AI13" s="170"/>
      <c r="AJ13" s="170"/>
      <c r="AK13" s="170">
        <v>0</v>
      </c>
      <c r="AL13" s="170"/>
      <c r="AM13" s="170"/>
      <c r="AN13" s="170"/>
      <c r="AO13" s="170">
        <v>0</v>
      </c>
      <c r="AP13" s="170"/>
      <c r="AQ13" s="170"/>
      <c r="AR13" s="170"/>
    </row>
    <row r="14" spans="1:48" ht="15" x14ac:dyDescent="0.25">
      <c r="C14" s="165" t="s">
        <v>260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7"/>
      <c r="X14" s="27" t="s">
        <v>112</v>
      </c>
      <c r="Y14" s="170">
        <v>0</v>
      </c>
      <c r="Z14" s="170"/>
      <c r="AA14" s="170"/>
      <c r="AB14" s="170"/>
      <c r="AC14" s="170">
        <v>0</v>
      </c>
      <c r="AD14" s="170"/>
      <c r="AE14" s="170"/>
      <c r="AF14" s="170"/>
      <c r="AG14" s="170">
        <v>0</v>
      </c>
      <c r="AH14" s="170"/>
      <c r="AI14" s="170"/>
      <c r="AJ14" s="170"/>
      <c r="AK14" s="170">
        <v>0</v>
      </c>
      <c r="AL14" s="170"/>
      <c r="AM14" s="170"/>
      <c r="AN14" s="170"/>
      <c r="AO14" s="170">
        <v>0</v>
      </c>
      <c r="AP14" s="170"/>
      <c r="AQ14" s="170"/>
      <c r="AR14" s="170"/>
    </row>
    <row r="15" spans="1:48" ht="15" x14ac:dyDescent="0.25">
      <c r="C15" s="165" t="s">
        <v>261</v>
      </c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7"/>
      <c r="X15" s="28" t="s">
        <v>54</v>
      </c>
      <c r="Y15" s="170">
        <v>0</v>
      </c>
      <c r="Z15" s="170"/>
      <c r="AA15" s="170"/>
      <c r="AB15" s="170"/>
      <c r="AC15" s="170">
        <v>0</v>
      </c>
      <c r="AD15" s="170"/>
      <c r="AE15" s="170"/>
      <c r="AF15" s="170"/>
      <c r="AG15" s="170">
        <v>0</v>
      </c>
      <c r="AH15" s="170"/>
      <c r="AI15" s="170"/>
      <c r="AJ15" s="170"/>
      <c r="AK15" s="170">
        <v>0</v>
      </c>
      <c r="AL15" s="170"/>
      <c r="AM15" s="170"/>
      <c r="AN15" s="170"/>
      <c r="AO15" s="170">
        <v>0</v>
      </c>
      <c r="AP15" s="170"/>
      <c r="AQ15" s="170"/>
      <c r="AR15" s="170"/>
    </row>
    <row r="16" spans="1:48" ht="15" x14ac:dyDescent="0.25">
      <c r="C16" s="165" t="s">
        <v>114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7"/>
      <c r="X16" s="28" t="s">
        <v>54</v>
      </c>
      <c r="Y16" s="170">
        <v>0</v>
      </c>
      <c r="Z16" s="170"/>
      <c r="AA16" s="170"/>
      <c r="AB16" s="170"/>
      <c r="AC16" s="170">
        <v>0</v>
      </c>
      <c r="AD16" s="170"/>
      <c r="AE16" s="170"/>
      <c r="AF16" s="170"/>
      <c r="AG16" s="170">
        <v>0</v>
      </c>
      <c r="AH16" s="170"/>
      <c r="AI16" s="170"/>
      <c r="AJ16" s="170"/>
      <c r="AK16" s="170">
        <v>0</v>
      </c>
      <c r="AL16" s="170"/>
      <c r="AM16" s="170"/>
      <c r="AN16" s="170"/>
      <c r="AO16" s="170">
        <v>0</v>
      </c>
      <c r="AP16" s="170"/>
      <c r="AQ16" s="170"/>
      <c r="AR16" s="170"/>
    </row>
    <row r="17" spans="3:44" ht="15" x14ac:dyDescent="0.25">
      <c r="C17" s="165" t="s">
        <v>115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7"/>
      <c r="X17" s="28" t="s">
        <v>54</v>
      </c>
      <c r="Y17" s="170">
        <v>0</v>
      </c>
      <c r="Z17" s="170"/>
      <c r="AA17" s="170"/>
      <c r="AB17" s="170"/>
      <c r="AC17" s="170">
        <v>0</v>
      </c>
      <c r="AD17" s="170"/>
      <c r="AE17" s="170"/>
      <c r="AF17" s="170"/>
      <c r="AG17" s="170">
        <v>0</v>
      </c>
      <c r="AH17" s="170"/>
      <c r="AI17" s="170"/>
      <c r="AJ17" s="170"/>
      <c r="AK17" s="170">
        <v>0</v>
      </c>
      <c r="AL17" s="170"/>
      <c r="AM17" s="170"/>
      <c r="AN17" s="170"/>
      <c r="AO17" s="170">
        <v>0</v>
      </c>
      <c r="AP17" s="170"/>
      <c r="AQ17" s="170"/>
      <c r="AR17" s="170"/>
    </row>
    <row r="18" spans="3:44" ht="15" x14ac:dyDescent="0.25">
      <c r="C18" s="165" t="s">
        <v>116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7"/>
      <c r="X18" s="27" t="str">
        <f>"- / +"</f>
        <v>- / +</v>
      </c>
      <c r="Y18" s="170">
        <v>0</v>
      </c>
      <c r="Z18" s="170"/>
      <c r="AA18" s="170"/>
      <c r="AB18" s="170"/>
      <c r="AC18" s="170">
        <v>0</v>
      </c>
      <c r="AD18" s="170"/>
      <c r="AE18" s="170"/>
      <c r="AF18" s="170"/>
      <c r="AG18" s="170">
        <v>0</v>
      </c>
      <c r="AH18" s="170"/>
      <c r="AI18" s="170"/>
      <c r="AJ18" s="170"/>
      <c r="AK18" s="170">
        <v>0</v>
      </c>
      <c r="AL18" s="170"/>
      <c r="AM18" s="170"/>
      <c r="AN18" s="170"/>
      <c r="AO18" s="170">
        <v>0</v>
      </c>
      <c r="AP18" s="170"/>
      <c r="AQ18" s="170"/>
      <c r="AR18" s="170"/>
    </row>
    <row r="19" spans="3:44" ht="15" x14ac:dyDescent="0.25">
      <c r="C19" s="165" t="s">
        <v>117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7"/>
      <c r="X19" s="27" t="str">
        <f t="shared" ref="X19:X22" si="0">"- / +"</f>
        <v>- / +</v>
      </c>
      <c r="Y19" s="170">
        <v>0</v>
      </c>
      <c r="Z19" s="170"/>
      <c r="AA19" s="170"/>
      <c r="AB19" s="170"/>
      <c r="AC19" s="170">
        <v>0</v>
      </c>
      <c r="AD19" s="170"/>
      <c r="AE19" s="170"/>
      <c r="AF19" s="170"/>
      <c r="AG19" s="170">
        <v>0</v>
      </c>
      <c r="AH19" s="170"/>
      <c r="AI19" s="170"/>
      <c r="AJ19" s="170"/>
      <c r="AK19" s="170">
        <v>0</v>
      </c>
      <c r="AL19" s="170"/>
      <c r="AM19" s="170"/>
      <c r="AN19" s="170"/>
      <c r="AO19" s="170">
        <v>0</v>
      </c>
      <c r="AP19" s="170"/>
      <c r="AQ19" s="170"/>
      <c r="AR19" s="170"/>
    </row>
    <row r="20" spans="3:44" ht="15" x14ac:dyDescent="0.25">
      <c r="C20" s="165" t="s">
        <v>118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27" t="str">
        <f t="shared" si="0"/>
        <v>- / +</v>
      </c>
      <c r="Y20" s="170">
        <v>0</v>
      </c>
      <c r="Z20" s="170"/>
      <c r="AA20" s="170"/>
      <c r="AB20" s="170"/>
      <c r="AC20" s="170">
        <v>0</v>
      </c>
      <c r="AD20" s="170"/>
      <c r="AE20" s="170"/>
      <c r="AF20" s="170"/>
      <c r="AG20" s="170">
        <v>0</v>
      </c>
      <c r="AH20" s="170"/>
      <c r="AI20" s="170"/>
      <c r="AJ20" s="170"/>
      <c r="AK20" s="170">
        <v>0</v>
      </c>
      <c r="AL20" s="170"/>
      <c r="AM20" s="170"/>
      <c r="AN20" s="170"/>
      <c r="AO20" s="170">
        <v>0</v>
      </c>
      <c r="AP20" s="170"/>
      <c r="AQ20" s="170"/>
      <c r="AR20" s="170"/>
    </row>
    <row r="21" spans="3:44" ht="15" x14ac:dyDescent="0.25">
      <c r="C21" s="165" t="s">
        <v>119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7"/>
      <c r="X21" s="27" t="str">
        <f t="shared" si="0"/>
        <v>- / +</v>
      </c>
      <c r="Y21" s="170">
        <v>0</v>
      </c>
      <c r="Z21" s="170"/>
      <c r="AA21" s="170"/>
      <c r="AB21" s="170"/>
      <c r="AC21" s="170">
        <v>0</v>
      </c>
      <c r="AD21" s="170"/>
      <c r="AE21" s="170"/>
      <c r="AF21" s="170"/>
      <c r="AG21" s="170">
        <v>0</v>
      </c>
      <c r="AH21" s="170"/>
      <c r="AI21" s="170"/>
      <c r="AJ21" s="170"/>
      <c r="AK21" s="170">
        <v>0</v>
      </c>
      <c r="AL21" s="170"/>
      <c r="AM21" s="170"/>
      <c r="AN21" s="170"/>
      <c r="AO21" s="170">
        <v>0</v>
      </c>
      <c r="AP21" s="170"/>
      <c r="AQ21" s="170"/>
      <c r="AR21" s="170"/>
    </row>
    <row r="22" spans="3:44" ht="15" x14ac:dyDescent="0.25">
      <c r="C22" s="165" t="s">
        <v>119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7"/>
      <c r="X22" s="27" t="str">
        <f t="shared" si="0"/>
        <v>- / +</v>
      </c>
      <c r="Y22" s="170">
        <v>0</v>
      </c>
      <c r="Z22" s="170"/>
      <c r="AA22" s="170"/>
      <c r="AB22" s="170"/>
      <c r="AC22" s="170">
        <v>0</v>
      </c>
      <c r="AD22" s="170"/>
      <c r="AE22" s="170"/>
      <c r="AF22" s="170"/>
      <c r="AG22" s="170">
        <v>0</v>
      </c>
      <c r="AH22" s="170"/>
      <c r="AI22" s="170"/>
      <c r="AJ22" s="170"/>
      <c r="AK22" s="170">
        <v>0</v>
      </c>
      <c r="AL22" s="170"/>
      <c r="AM22" s="170"/>
      <c r="AN22" s="170"/>
      <c r="AO22" s="170">
        <v>0</v>
      </c>
      <c r="AP22" s="170"/>
      <c r="AQ22" s="170"/>
      <c r="AR22" s="170"/>
    </row>
    <row r="23" spans="3:44" ht="15" x14ac:dyDescent="0.25">
      <c r="C23" s="165" t="s">
        <v>262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7"/>
      <c r="X23" s="27" t="str">
        <f t="shared" ref="X23" si="1">"+ / -"</f>
        <v>+ / -</v>
      </c>
      <c r="Y23" s="170">
        <v>0</v>
      </c>
      <c r="Z23" s="170"/>
      <c r="AA23" s="170"/>
      <c r="AB23" s="170"/>
      <c r="AC23" s="170">
        <v>0</v>
      </c>
      <c r="AD23" s="170"/>
      <c r="AE23" s="170"/>
      <c r="AF23" s="170"/>
      <c r="AG23" s="170">
        <v>0</v>
      </c>
      <c r="AH23" s="170"/>
      <c r="AI23" s="170"/>
      <c r="AJ23" s="170"/>
      <c r="AK23" s="170">
        <v>0</v>
      </c>
      <c r="AL23" s="170"/>
      <c r="AM23" s="170"/>
      <c r="AN23" s="170"/>
      <c r="AO23" s="170">
        <v>0</v>
      </c>
      <c r="AP23" s="170"/>
      <c r="AQ23" s="170"/>
      <c r="AR23" s="170"/>
    </row>
    <row r="24" spans="3:44" ht="15" x14ac:dyDescent="0.25">
      <c r="C24" s="165" t="s">
        <v>61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7"/>
      <c r="X24" s="27" t="s">
        <v>112</v>
      </c>
      <c r="Y24" s="170">
        <v>0</v>
      </c>
      <c r="Z24" s="170"/>
      <c r="AA24" s="170"/>
      <c r="AB24" s="170"/>
      <c r="AC24" s="170">
        <v>0</v>
      </c>
      <c r="AD24" s="170"/>
      <c r="AE24" s="170"/>
      <c r="AF24" s="170"/>
      <c r="AG24" s="170">
        <v>0</v>
      </c>
      <c r="AH24" s="170"/>
      <c r="AI24" s="170"/>
      <c r="AJ24" s="170"/>
      <c r="AK24" s="170">
        <v>0</v>
      </c>
      <c r="AL24" s="170"/>
      <c r="AM24" s="170"/>
      <c r="AN24" s="170"/>
      <c r="AO24" s="170">
        <v>0</v>
      </c>
      <c r="AP24" s="170"/>
      <c r="AQ24" s="170"/>
      <c r="AR24" s="170"/>
    </row>
    <row r="25" spans="3:44" ht="15" x14ac:dyDescent="0.25">
      <c r="C25" s="165" t="s">
        <v>265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7"/>
      <c r="X25" s="29" t="s">
        <v>54</v>
      </c>
      <c r="Y25" s="204">
        <v>0</v>
      </c>
      <c r="Z25" s="204"/>
      <c r="AA25" s="204"/>
      <c r="AB25" s="204"/>
      <c r="AC25" s="204">
        <v>0</v>
      </c>
      <c r="AD25" s="204"/>
      <c r="AE25" s="204"/>
      <c r="AF25" s="204"/>
      <c r="AG25" s="204">
        <v>0</v>
      </c>
      <c r="AH25" s="204"/>
      <c r="AI25" s="204"/>
      <c r="AJ25" s="204"/>
      <c r="AK25" s="204">
        <v>0</v>
      </c>
      <c r="AL25" s="204"/>
      <c r="AM25" s="204"/>
      <c r="AN25" s="204"/>
      <c r="AO25" s="204">
        <v>0</v>
      </c>
      <c r="AP25" s="204"/>
      <c r="AQ25" s="204"/>
      <c r="AR25" s="204"/>
    </row>
    <row r="26" spans="3:44" ht="15" x14ac:dyDescent="0.25">
      <c r="C26" s="291" t="s">
        <v>120</v>
      </c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30" t="s">
        <v>121</v>
      </c>
      <c r="Y26" s="190">
        <f>+Y11+Y12+Y13+Y14+Y15+Y16+Y17+Y18+Y19+Y20+Y21+Y22+Y23+Y24+Y25</f>
        <v>0</v>
      </c>
      <c r="Z26" s="190"/>
      <c r="AA26" s="190"/>
      <c r="AB26" s="190"/>
      <c r="AC26" s="190">
        <f>+AC11+AC12+AC13+AC14+AC15+AC16+AC17+AC18+AC19+AC20+AC21+AC22+AC23+AC24+AC25</f>
        <v>0</v>
      </c>
      <c r="AD26" s="190"/>
      <c r="AE26" s="190"/>
      <c r="AF26" s="190"/>
      <c r="AG26" s="190">
        <f>+AG11+AG12+AG13+AG14+AG15+AG16+AG17+AG18+AG19+AG20+AG21+AG22+AG23+AG24+AG25</f>
        <v>0</v>
      </c>
      <c r="AH26" s="190"/>
      <c r="AI26" s="190"/>
      <c r="AJ26" s="190"/>
      <c r="AK26" s="190">
        <f>+AK11+AK12+AK13+AK14+AK15+AK16+AK17+AK18+AK19+AK20+AK21+AK22+AK23+AK24+AK25</f>
        <v>0</v>
      </c>
      <c r="AL26" s="190"/>
      <c r="AM26" s="190"/>
      <c r="AN26" s="190"/>
      <c r="AO26" s="190">
        <f>+AO11+AO12+AO13+AO14+AO15+AO16+AO17+AO18+AO19+AO20+AO21+AO22+AO23+AO24+AO25</f>
        <v>0</v>
      </c>
      <c r="AP26" s="190"/>
      <c r="AQ26" s="190"/>
      <c r="AR26" s="190"/>
    </row>
    <row r="27" spans="3:44" ht="15" x14ac:dyDescent="0.25">
      <c r="C27" s="292" t="s">
        <v>122</v>
      </c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7" t="str">
        <f t="shared" ref="X27" si="2">"- / +"</f>
        <v>- / +</v>
      </c>
      <c r="Y27" s="199">
        <v>0</v>
      </c>
      <c r="Z27" s="199"/>
      <c r="AA27" s="199"/>
      <c r="AB27" s="199"/>
      <c r="AC27" s="199">
        <v>0</v>
      </c>
      <c r="AD27" s="199"/>
      <c r="AE27" s="199"/>
      <c r="AF27" s="199"/>
      <c r="AG27" s="199">
        <v>0</v>
      </c>
      <c r="AH27" s="199"/>
      <c r="AI27" s="199"/>
      <c r="AJ27" s="199"/>
      <c r="AK27" s="199">
        <v>0</v>
      </c>
      <c r="AL27" s="199"/>
      <c r="AM27" s="199"/>
      <c r="AN27" s="199"/>
      <c r="AO27" s="199">
        <v>0</v>
      </c>
      <c r="AP27" s="199"/>
      <c r="AQ27" s="199"/>
      <c r="AR27" s="199"/>
    </row>
    <row r="28" spans="3:44" ht="15" x14ac:dyDescent="0.25">
      <c r="C28" s="291" t="s">
        <v>123</v>
      </c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30" t="s">
        <v>121</v>
      </c>
      <c r="Y28" s="190">
        <f>+Y26+Y27</f>
        <v>0</v>
      </c>
      <c r="Z28" s="190"/>
      <c r="AA28" s="190"/>
      <c r="AB28" s="190"/>
      <c r="AC28" s="190">
        <f>+AC26+AC27</f>
        <v>0</v>
      </c>
      <c r="AD28" s="190"/>
      <c r="AE28" s="190"/>
      <c r="AF28" s="190"/>
      <c r="AG28" s="190">
        <f>+AG26+AG27</f>
        <v>0</v>
      </c>
      <c r="AH28" s="190"/>
      <c r="AI28" s="190"/>
      <c r="AJ28" s="190"/>
      <c r="AK28" s="190">
        <f>+AK26+AK27</f>
        <v>0</v>
      </c>
      <c r="AL28" s="190"/>
      <c r="AM28" s="190"/>
      <c r="AN28" s="190"/>
      <c r="AO28" s="190">
        <f>+AO26+AO27</f>
        <v>0</v>
      </c>
      <c r="AP28" s="190"/>
      <c r="AQ28" s="190"/>
      <c r="AR28" s="190"/>
    </row>
    <row r="29" spans="3:44" ht="15" x14ac:dyDescent="0.25">
      <c r="C29" s="293" t="s">
        <v>124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6" t="s">
        <v>112</v>
      </c>
      <c r="Y29" s="168">
        <v>0</v>
      </c>
      <c r="Z29" s="168"/>
      <c r="AA29" s="168"/>
      <c r="AB29" s="168"/>
      <c r="AC29" s="168">
        <v>0</v>
      </c>
      <c r="AD29" s="168"/>
      <c r="AE29" s="168"/>
      <c r="AF29" s="168"/>
      <c r="AG29" s="168">
        <v>0</v>
      </c>
      <c r="AH29" s="168"/>
      <c r="AI29" s="168"/>
      <c r="AJ29" s="168"/>
      <c r="AK29" s="168">
        <v>0</v>
      </c>
      <c r="AL29" s="168"/>
      <c r="AM29" s="168"/>
      <c r="AN29" s="168"/>
      <c r="AO29" s="168">
        <v>0</v>
      </c>
      <c r="AP29" s="168"/>
      <c r="AQ29" s="168"/>
      <c r="AR29" s="168"/>
    </row>
    <row r="30" spans="3:44" ht="15" x14ac:dyDescent="0.25">
      <c r="C30" s="290" t="s">
        <v>125</v>
      </c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" t="s">
        <v>54</v>
      </c>
      <c r="Y30" s="204">
        <v>0</v>
      </c>
      <c r="Z30" s="204"/>
      <c r="AA30" s="204"/>
      <c r="AB30" s="204"/>
      <c r="AC30" s="204">
        <v>0</v>
      </c>
      <c r="AD30" s="204"/>
      <c r="AE30" s="204"/>
      <c r="AF30" s="204"/>
      <c r="AG30" s="204">
        <v>0</v>
      </c>
      <c r="AH30" s="204"/>
      <c r="AI30" s="204"/>
      <c r="AJ30" s="204"/>
      <c r="AK30" s="204">
        <v>0</v>
      </c>
      <c r="AL30" s="204"/>
      <c r="AM30" s="204"/>
      <c r="AN30" s="204"/>
      <c r="AO30" s="204">
        <v>0</v>
      </c>
      <c r="AP30" s="204"/>
      <c r="AQ30" s="204"/>
      <c r="AR30" s="204"/>
    </row>
    <row r="31" spans="3:44" ht="15" x14ac:dyDescent="0.25">
      <c r="C31" s="291" t="s">
        <v>126</v>
      </c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30" t="s">
        <v>121</v>
      </c>
      <c r="Y31" s="190">
        <f>+Y28+Y29+Y30</f>
        <v>0</v>
      </c>
      <c r="Z31" s="190"/>
      <c r="AA31" s="190"/>
      <c r="AB31" s="190"/>
      <c r="AC31" s="190">
        <f>+AC28+AC29+AC30</f>
        <v>0</v>
      </c>
      <c r="AD31" s="190"/>
      <c r="AE31" s="190"/>
      <c r="AF31" s="190"/>
      <c r="AG31" s="190">
        <f>+AG28+AG29+AG30</f>
        <v>0</v>
      </c>
      <c r="AH31" s="190"/>
      <c r="AI31" s="190"/>
      <c r="AJ31" s="190"/>
      <c r="AK31" s="190">
        <f>+AK28+AK29+AK30</f>
        <v>0</v>
      </c>
      <c r="AL31" s="190"/>
      <c r="AM31" s="190"/>
      <c r="AN31" s="190"/>
      <c r="AO31" s="190">
        <f>+AO28+AO29+AO30</f>
        <v>0</v>
      </c>
      <c r="AP31" s="190"/>
      <c r="AQ31" s="190"/>
      <c r="AR31" s="190"/>
    </row>
    <row r="32" spans="3:44" ht="15" x14ac:dyDescent="0.25">
      <c r="C32" s="292" t="s">
        <v>127</v>
      </c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7" t="str">
        <f t="shared" ref="X32" si="3">"- / +"</f>
        <v>- / +</v>
      </c>
      <c r="Y32" s="199">
        <v>0</v>
      </c>
      <c r="Z32" s="199"/>
      <c r="AA32" s="199"/>
      <c r="AB32" s="199"/>
      <c r="AC32" s="199">
        <v>0</v>
      </c>
      <c r="AD32" s="199"/>
      <c r="AE32" s="199"/>
      <c r="AF32" s="199"/>
      <c r="AG32" s="199">
        <v>0</v>
      </c>
      <c r="AH32" s="199"/>
      <c r="AI32" s="199"/>
      <c r="AJ32" s="199"/>
      <c r="AK32" s="199">
        <v>0</v>
      </c>
      <c r="AL32" s="199"/>
      <c r="AM32" s="199"/>
      <c r="AN32" s="199"/>
      <c r="AO32" s="199">
        <v>0</v>
      </c>
      <c r="AP32" s="199"/>
      <c r="AQ32" s="199"/>
      <c r="AR32" s="199"/>
    </row>
    <row r="33" spans="3:44" ht="15" x14ac:dyDescent="0.25">
      <c r="C33" s="291" t="s">
        <v>128</v>
      </c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30" t="s">
        <v>121</v>
      </c>
      <c r="Y33" s="190">
        <f>+Y31+Y32</f>
        <v>0</v>
      </c>
      <c r="Z33" s="190"/>
      <c r="AA33" s="190"/>
      <c r="AB33" s="190"/>
      <c r="AC33" s="190">
        <f>+AC31+AC32</f>
        <v>0</v>
      </c>
      <c r="AD33" s="190"/>
      <c r="AE33" s="190"/>
      <c r="AF33" s="190"/>
      <c r="AG33" s="190">
        <f>+AG31+AG32</f>
        <v>0</v>
      </c>
      <c r="AH33" s="190"/>
      <c r="AI33" s="190"/>
      <c r="AJ33" s="190"/>
      <c r="AK33" s="190">
        <f>+AK31+AK32</f>
        <v>0</v>
      </c>
      <c r="AL33" s="190"/>
      <c r="AM33" s="190"/>
      <c r="AN33" s="190"/>
      <c r="AO33" s="190">
        <f>+AO31+AO32</f>
        <v>0</v>
      </c>
      <c r="AP33" s="190"/>
      <c r="AQ33" s="190"/>
      <c r="AR33" s="190"/>
    </row>
    <row r="34" spans="3:44" ht="6" customHeight="1" x14ac:dyDescent="0.25"/>
    <row r="35" spans="3:44" ht="15" x14ac:dyDescent="0.25"/>
    <row r="36" spans="3:44" ht="15" x14ac:dyDescent="0.25"/>
    <row r="37" spans="3:44" ht="15" x14ac:dyDescent="0.25"/>
    <row r="38" spans="3:44" ht="15" x14ac:dyDescent="0.25"/>
    <row r="39" spans="3:44" ht="15" x14ac:dyDescent="0.25"/>
    <row r="40" spans="3:44" ht="15" x14ac:dyDescent="0.25"/>
    <row r="41" spans="3:44" ht="15" x14ac:dyDescent="0.25"/>
    <row r="42" spans="3:44" ht="15" x14ac:dyDescent="0.25"/>
    <row r="43" spans="3:44" ht="15" x14ac:dyDescent="0.25"/>
    <row r="44" spans="3:44" ht="15" x14ac:dyDescent="0.25"/>
    <row r="45" spans="3:44" ht="15" x14ac:dyDescent="0.25"/>
    <row r="46" spans="3:44" ht="15" x14ac:dyDescent="0.25"/>
  </sheetData>
  <mergeCells count="147">
    <mergeCell ref="AO30:AR30"/>
    <mergeCell ref="AO31:AR31"/>
    <mergeCell ref="AO32:AR32"/>
    <mergeCell ref="AO33:AR33"/>
    <mergeCell ref="Y9:AR9"/>
    <mergeCell ref="AO21:AR21"/>
    <mergeCell ref="AO22:AR22"/>
    <mergeCell ref="AO23:AR23"/>
    <mergeCell ref="AO24:AR24"/>
    <mergeCell ref="AO25:AR25"/>
    <mergeCell ref="AO26:AR26"/>
    <mergeCell ref="AO27:AR27"/>
    <mergeCell ref="AO28:AR28"/>
    <mergeCell ref="AO29:AR29"/>
    <mergeCell ref="AO12:AR12"/>
    <mergeCell ref="AO13:AR13"/>
    <mergeCell ref="AO14:AR14"/>
    <mergeCell ref="AO15:AR15"/>
    <mergeCell ref="AO16:AR16"/>
    <mergeCell ref="AO17:AR17"/>
    <mergeCell ref="AO18:AR18"/>
    <mergeCell ref="AO19:AR19"/>
    <mergeCell ref="AO20:AR20"/>
    <mergeCell ref="B1:K4"/>
    <mergeCell ref="B7:AV7"/>
    <mergeCell ref="C9:X10"/>
    <mergeCell ref="Y10:AB10"/>
    <mergeCell ref="AC10:AF10"/>
    <mergeCell ref="AG10:AJ10"/>
    <mergeCell ref="AK10:AN10"/>
    <mergeCell ref="C11:W11"/>
    <mergeCell ref="Y11:AB11"/>
    <mergeCell ref="AC11:AF11"/>
    <mergeCell ref="AG11:AJ11"/>
    <mergeCell ref="AK11:AN11"/>
    <mergeCell ref="AO10:AR10"/>
    <mergeCell ref="AO11:AR11"/>
    <mergeCell ref="C12:W12"/>
    <mergeCell ref="Y12:AB12"/>
    <mergeCell ref="AC12:AF12"/>
    <mergeCell ref="AG12:AJ12"/>
    <mergeCell ref="AK12:AN12"/>
    <mergeCell ref="C13:W13"/>
    <mergeCell ref="Y13:AB13"/>
    <mergeCell ref="AC13:AF13"/>
    <mergeCell ref="AG13:AJ13"/>
    <mergeCell ref="AK13:AN13"/>
    <mergeCell ref="C14:W14"/>
    <mergeCell ref="Y14:AB14"/>
    <mergeCell ref="AC14:AF14"/>
    <mergeCell ref="AG14:AJ14"/>
    <mergeCell ref="AK14:AN14"/>
    <mergeCell ref="C15:W15"/>
    <mergeCell ref="Y15:AB15"/>
    <mergeCell ref="AC15:AF15"/>
    <mergeCell ref="AG15:AJ15"/>
    <mergeCell ref="AK15:AN15"/>
    <mergeCell ref="C16:W16"/>
    <mergeCell ref="Y16:AB16"/>
    <mergeCell ref="AC16:AF16"/>
    <mergeCell ref="AG16:AJ16"/>
    <mergeCell ref="AK16:AN16"/>
    <mergeCell ref="C17:W17"/>
    <mergeCell ref="Y17:AB17"/>
    <mergeCell ref="AC17:AF17"/>
    <mergeCell ref="AG17:AJ17"/>
    <mergeCell ref="AK17:AN17"/>
    <mergeCell ref="C18:W18"/>
    <mergeCell ref="Y18:AB18"/>
    <mergeCell ref="AC18:AF18"/>
    <mergeCell ref="AG18:AJ18"/>
    <mergeCell ref="AK18:AN18"/>
    <mergeCell ref="C19:W19"/>
    <mergeCell ref="Y19:AB19"/>
    <mergeCell ref="AC19:AF19"/>
    <mergeCell ref="AG19:AJ19"/>
    <mergeCell ref="AK19:AN19"/>
    <mergeCell ref="C20:W20"/>
    <mergeCell ref="Y20:AB20"/>
    <mergeCell ref="AC20:AF20"/>
    <mergeCell ref="AG20:AJ20"/>
    <mergeCell ref="AK20:AN20"/>
    <mergeCell ref="C21:W21"/>
    <mergeCell ref="Y21:AB21"/>
    <mergeCell ref="AC21:AF21"/>
    <mergeCell ref="AG21:AJ21"/>
    <mergeCell ref="AK21:AN21"/>
    <mergeCell ref="C22:W22"/>
    <mergeCell ref="Y22:AB22"/>
    <mergeCell ref="AC22:AF22"/>
    <mergeCell ref="AG22:AJ22"/>
    <mergeCell ref="AK22:AN22"/>
    <mergeCell ref="C23:W23"/>
    <mergeCell ref="Y23:AB23"/>
    <mergeCell ref="AC23:AF23"/>
    <mergeCell ref="AG23:AJ23"/>
    <mergeCell ref="AK23:AN23"/>
    <mergeCell ref="C24:W24"/>
    <mergeCell ref="Y24:AB24"/>
    <mergeCell ref="AC24:AF24"/>
    <mergeCell ref="AG24:AJ24"/>
    <mergeCell ref="AK24:AN24"/>
    <mergeCell ref="C25:W25"/>
    <mergeCell ref="Y25:AB25"/>
    <mergeCell ref="AC25:AF25"/>
    <mergeCell ref="AG25:AJ25"/>
    <mergeCell ref="AK25:AN25"/>
    <mergeCell ref="C26:W26"/>
    <mergeCell ref="Y26:AB26"/>
    <mergeCell ref="AC26:AF26"/>
    <mergeCell ref="AG26:AJ26"/>
    <mergeCell ref="AK26:AN26"/>
    <mergeCell ref="C27:W27"/>
    <mergeCell ref="Y27:AB27"/>
    <mergeCell ref="AC27:AF27"/>
    <mergeCell ref="AG27:AJ27"/>
    <mergeCell ref="AK27:AN27"/>
    <mergeCell ref="C28:W28"/>
    <mergeCell ref="Y28:AB28"/>
    <mergeCell ref="AC28:AF28"/>
    <mergeCell ref="AG28:AJ28"/>
    <mergeCell ref="AK28:AN28"/>
    <mergeCell ref="C29:W29"/>
    <mergeCell ref="Y29:AB29"/>
    <mergeCell ref="AC29:AF29"/>
    <mergeCell ref="AG29:AJ29"/>
    <mergeCell ref="AK29:AN29"/>
    <mergeCell ref="C30:W30"/>
    <mergeCell ref="Y30:AB30"/>
    <mergeCell ref="AC30:AF30"/>
    <mergeCell ref="AG30:AJ30"/>
    <mergeCell ref="AK30:AN30"/>
    <mergeCell ref="C33:W33"/>
    <mergeCell ref="Y33:AB33"/>
    <mergeCell ref="AC33:AF33"/>
    <mergeCell ref="AG33:AJ33"/>
    <mergeCell ref="AK33:AN33"/>
    <mergeCell ref="C31:W31"/>
    <mergeCell ref="Y31:AB31"/>
    <mergeCell ref="AC31:AF31"/>
    <mergeCell ref="AG31:AJ31"/>
    <mergeCell ref="AK31:AN31"/>
    <mergeCell ref="C32:W32"/>
    <mergeCell ref="Y32:AB32"/>
    <mergeCell ref="AC32:AF32"/>
    <mergeCell ref="AG32:AJ32"/>
    <mergeCell ref="AK32:AN32"/>
  </mergeCells>
  <pageMargins left="0.7" right="0.7" top="0.75" bottom="0.75" header="0.3" footer="0.3"/>
  <pageSetup paperSize="9"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75CE-9302-4939-89A7-449107C1ACD8}">
  <sheetPr>
    <pageSetUpPr fitToPage="1"/>
  </sheetPr>
  <dimension ref="A1:WXE46"/>
  <sheetViews>
    <sheetView topLeftCell="A15" workbookViewId="0">
      <selection activeCell="AC39" sqref="AC39:AR39"/>
    </sheetView>
  </sheetViews>
  <sheetFormatPr defaultColWidth="0" defaultRowHeight="14.45" customHeight="1" zeroHeight="1" x14ac:dyDescent="0.25"/>
  <cols>
    <col min="1" max="49" width="3.7109375" style="2" customWidth="1"/>
    <col min="50" max="52" width="3.7109375" style="2" hidden="1"/>
    <col min="53" max="256" width="9.28515625" style="2" hidden="1"/>
    <col min="257" max="305" width="3.7109375" style="2" customWidth="1"/>
    <col min="306" max="512" width="9.28515625" style="2" hidden="1"/>
    <col min="513" max="561" width="3.7109375" style="2" customWidth="1"/>
    <col min="562" max="768" width="9.28515625" style="2" hidden="1"/>
    <col min="769" max="817" width="3.7109375" style="2" customWidth="1"/>
    <col min="818" max="1024" width="9.28515625" style="2" hidden="1"/>
    <col min="1025" max="1073" width="3.7109375" style="2" customWidth="1"/>
    <col min="1074" max="1280" width="9.28515625" style="2" hidden="1"/>
    <col min="1281" max="1329" width="3.7109375" style="2" customWidth="1"/>
    <col min="1330" max="1536" width="9.28515625" style="2" hidden="1"/>
    <col min="1537" max="1585" width="3.7109375" style="2" customWidth="1"/>
    <col min="1586" max="1792" width="9.28515625" style="2" hidden="1"/>
    <col min="1793" max="1841" width="3.7109375" style="2" customWidth="1"/>
    <col min="1842" max="2048" width="9.28515625" style="2" hidden="1"/>
    <col min="2049" max="2097" width="3.7109375" style="2" customWidth="1"/>
    <col min="2098" max="2304" width="9.28515625" style="2" hidden="1"/>
    <col min="2305" max="2353" width="3.7109375" style="2" customWidth="1"/>
    <col min="2354" max="2560" width="9.28515625" style="2" hidden="1"/>
    <col min="2561" max="2609" width="3.7109375" style="2" customWidth="1"/>
    <col min="2610" max="2816" width="9.28515625" style="2" hidden="1"/>
    <col min="2817" max="2865" width="3.7109375" style="2" customWidth="1"/>
    <col min="2866" max="3072" width="9.28515625" style="2" hidden="1"/>
    <col min="3073" max="3121" width="3.7109375" style="2" customWidth="1"/>
    <col min="3122" max="3328" width="9.28515625" style="2" hidden="1"/>
    <col min="3329" max="3377" width="3.7109375" style="2" customWidth="1"/>
    <col min="3378" max="3584" width="9.28515625" style="2" hidden="1"/>
    <col min="3585" max="3633" width="3.7109375" style="2" customWidth="1"/>
    <col min="3634" max="3840" width="9.28515625" style="2" hidden="1"/>
    <col min="3841" max="3889" width="3.7109375" style="2" customWidth="1"/>
    <col min="3890" max="4096" width="9.28515625" style="2" hidden="1"/>
    <col min="4097" max="4145" width="3.7109375" style="2" customWidth="1"/>
    <col min="4146" max="4352" width="9.28515625" style="2" hidden="1"/>
    <col min="4353" max="4401" width="3.7109375" style="2" customWidth="1"/>
    <col min="4402" max="4608" width="9.28515625" style="2" hidden="1"/>
    <col min="4609" max="4657" width="3.7109375" style="2" customWidth="1"/>
    <col min="4658" max="4864" width="9.28515625" style="2" hidden="1"/>
    <col min="4865" max="4913" width="3.7109375" style="2" customWidth="1"/>
    <col min="4914" max="5120" width="9.28515625" style="2" hidden="1"/>
    <col min="5121" max="5169" width="3.7109375" style="2" customWidth="1"/>
    <col min="5170" max="5376" width="9.28515625" style="2" hidden="1"/>
    <col min="5377" max="5425" width="3.7109375" style="2" customWidth="1"/>
    <col min="5426" max="5632" width="9.28515625" style="2" hidden="1"/>
    <col min="5633" max="5681" width="3.7109375" style="2" customWidth="1"/>
    <col min="5682" max="5888" width="9.28515625" style="2" hidden="1"/>
    <col min="5889" max="5937" width="3.7109375" style="2" customWidth="1"/>
    <col min="5938" max="6144" width="9.28515625" style="2" hidden="1"/>
    <col min="6145" max="6193" width="3.7109375" style="2" customWidth="1"/>
    <col min="6194" max="6400" width="9.28515625" style="2" hidden="1"/>
    <col min="6401" max="6449" width="3.7109375" style="2" customWidth="1"/>
    <col min="6450" max="6656" width="9.28515625" style="2" hidden="1"/>
    <col min="6657" max="6705" width="3.7109375" style="2" customWidth="1"/>
    <col min="6706" max="6912" width="9.28515625" style="2" hidden="1"/>
    <col min="6913" max="6961" width="3.7109375" style="2" customWidth="1"/>
    <col min="6962" max="7168" width="9.28515625" style="2" hidden="1"/>
    <col min="7169" max="7217" width="3.7109375" style="2" customWidth="1"/>
    <col min="7218" max="7424" width="9.28515625" style="2" hidden="1"/>
    <col min="7425" max="7473" width="3.7109375" style="2" customWidth="1"/>
    <col min="7474" max="7680" width="9.28515625" style="2" hidden="1"/>
    <col min="7681" max="7729" width="3.7109375" style="2" customWidth="1"/>
    <col min="7730" max="7936" width="9.28515625" style="2" hidden="1"/>
    <col min="7937" max="7985" width="3.7109375" style="2" customWidth="1"/>
    <col min="7986" max="8192" width="9.28515625" style="2" hidden="1"/>
    <col min="8193" max="8241" width="3.7109375" style="2" customWidth="1"/>
    <col min="8242" max="8448" width="9.28515625" style="2" hidden="1"/>
    <col min="8449" max="8497" width="3.7109375" style="2" customWidth="1"/>
    <col min="8498" max="8704" width="9.28515625" style="2" hidden="1"/>
    <col min="8705" max="8753" width="3.7109375" style="2" customWidth="1"/>
    <col min="8754" max="8960" width="9.28515625" style="2" hidden="1"/>
    <col min="8961" max="9009" width="3.7109375" style="2" customWidth="1"/>
    <col min="9010" max="9216" width="9.28515625" style="2" hidden="1"/>
    <col min="9217" max="9265" width="3.7109375" style="2" customWidth="1"/>
    <col min="9266" max="9472" width="9.28515625" style="2" hidden="1"/>
    <col min="9473" max="9521" width="3.7109375" style="2" customWidth="1"/>
    <col min="9522" max="9728" width="9.28515625" style="2" hidden="1"/>
    <col min="9729" max="9777" width="3.7109375" style="2" customWidth="1"/>
    <col min="9778" max="9984" width="9.28515625" style="2" hidden="1"/>
    <col min="9985" max="10033" width="3.7109375" style="2" customWidth="1"/>
    <col min="10034" max="10240" width="9.28515625" style="2" hidden="1"/>
    <col min="10241" max="10289" width="3.7109375" style="2" customWidth="1"/>
    <col min="10290" max="10496" width="9.28515625" style="2" hidden="1"/>
    <col min="10497" max="10545" width="3.7109375" style="2" customWidth="1"/>
    <col min="10546" max="10752" width="9.28515625" style="2" hidden="1"/>
    <col min="10753" max="10801" width="3.7109375" style="2" customWidth="1"/>
    <col min="10802" max="11008" width="9.28515625" style="2" hidden="1"/>
    <col min="11009" max="11057" width="3.7109375" style="2" customWidth="1"/>
    <col min="11058" max="11264" width="9.28515625" style="2" hidden="1"/>
    <col min="11265" max="11313" width="3.7109375" style="2" customWidth="1"/>
    <col min="11314" max="11520" width="9.28515625" style="2" hidden="1"/>
    <col min="11521" max="11569" width="3.7109375" style="2" customWidth="1"/>
    <col min="11570" max="11776" width="9.28515625" style="2" hidden="1"/>
    <col min="11777" max="11825" width="3.7109375" style="2" customWidth="1"/>
    <col min="11826" max="12032" width="9.28515625" style="2" hidden="1"/>
    <col min="12033" max="12081" width="3.7109375" style="2" customWidth="1"/>
    <col min="12082" max="12288" width="9.28515625" style="2" hidden="1"/>
    <col min="12289" max="12337" width="3.7109375" style="2" customWidth="1"/>
    <col min="12338" max="12544" width="9.28515625" style="2" hidden="1"/>
    <col min="12545" max="12593" width="3.7109375" style="2" customWidth="1"/>
    <col min="12594" max="12800" width="9.28515625" style="2" hidden="1"/>
    <col min="12801" max="12849" width="3.7109375" style="2" customWidth="1"/>
    <col min="12850" max="13056" width="9.28515625" style="2" hidden="1"/>
    <col min="13057" max="13105" width="3.7109375" style="2" customWidth="1"/>
    <col min="13106" max="13312" width="9.28515625" style="2" hidden="1"/>
    <col min="13313" max="13361" width="3.7109375" style="2" customWidth="1"/>
    <col min="13362" max="13568" width="9.28515625" style="2" hidden="1"/>
    <col min="13569" max="13617" width="3.7109375" style="2" customWidth="1"/>
    <col min="13618" max="13824" width="9.28515625" style="2" hidden="1"/>
    <col min="13825" max="13873" width="3.7109375" style="2" customWidth="1"/>
    <col min="13874" max="14080" width="9.28515625" style="2" hidden="1"/>
    <col min="14081" max="14129" width="3.7109375" style="2" customWidth="1"/>
    <col min="14130" max="14336" width="9.28515625" style="2" hidden="1"/>
    <col min="14337" max="14385" width="3.7109375" style="2" customWidth="1"/>
    <col min="14386" max="14592" width="9.28515625" style="2" hidden="1"/>
    <col min="14593" max="14641" width="3.7109375" style="2" customWidth="1"/>
    <col min="14642" max="14848" width="9.28515625" style="2" hidden="1"/>
    <col min="14849" max="14897" width="3.7109375" style="2" customWidth="1"/>
    <col min="14898" max="15104" width="9.28515625" style="2" hidden="1"/>
    <col min="15105" max="15153" width="3.7109375" style="2" customWidth="1"/>
    <col min="15154" max="15360" width="9.28515625" style="2" hidden="1"/>
    <col min="15361" max="15409" width="3.7109375" style="2" customWidth="1"/>
    <col min="15410" max="15616" width="9.28515625" style="2" hidden="1"/>
    <col min="15617" max="15665" width="3.7109375" style="2" customWidth="1"/>
    <col min="15666" max="15872" width="9.28515625" style="2" hidden="1"/>
    <col min="15873" max="15921" width="3.7109375" style="2" customWidth="1"/>
    <col min="15922" max="16128" width="9.28515625" style="2" hidden="1"/>
    <col min="16129" max="16177" width="3.7109375" style="2" customWidth="1"/>
    <col min="16178" max="16384" width="9.28515625" style="2" hidden="1"/>
  </cols>
  <sheetData>
    <row r="1" spans="1:48" ht="26.25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/>
      <c r="AV1" s="4" t="s">
        <v>0</v>
      </c>
    </row>
    <row r="2" spans="1:48" ht="26.25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/>
      <c r="AV2" s="5" t="s">
        <v>1</v>
      </c>
    </row>
    <row r="3" spans="1:48" ht="26.25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/>
      <c r="AV3" s="5" t="s">
        <v>2</v>
      </c>
    </row>
    <row r="4" spans="1:48" ht="18.75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48" ht="15" x14ac:dyDescent="0.25"/>
    <row r="6" spans="1:48" ht="15" x14ac:dyDescent="0.25"/>
    <row r="7" spans="1:48" ht="20.100000000000001" customHeight="1" x14ac:dyDescent="0.25">
      <c r="B7" s="115" t="s">
        <v>220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</row>
    <row r="8" spans="1:48" ht="6" customHeight="1" x14ac:dyDescent="0.25"/>
    <row r="9" spans="1:48" ht="15" x14ac:dyDescent="0.25">
      <c r="C9" s="175" t="s">
        <v>155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306" t="s">
        <v>110</v>
      </c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</row>
    <row r="10" spans="1:48" ht="15" x14ac:dyDescent="0.25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8">
        <f>+AnoCand</f>
        <v>2023</v>
      </c>
      <c r="Z10" s="178"/>
      <c r="AA10" s="178"/>
      <c r="AB10" s="178"/>
      <c r="AC10" s="178">
        <f>+Y10+1</f>
        <v>2024</v>
      </c>
      <c r="AD10" s="178"/>
      <c r="AE10" s="178"/>
      <c r="AF10" s="178"/>
      <c r="AG10" s="178">
        <f>+AC10+1</f>
        <v>2025</v>
      </c>
      <c r="AH10" s="178"/>
      <c r="AI10" s="178"/>
      <c r="AJ10" s="178"/>
      <c r="AK10" s="178">
        <f>+AG10+1</f>
        <v>2026</v>
      </c>
      <c r="AL10" s="178"/>
      <c r="AM10" s="178"/>
      <c r="AN10" s="178"/>
      <c r="AO10" s="178">
        <f>+AK10+1</f>
        <v>2027</v>
      </c>
      <c r="AP10" s="178"/>
      <c r="AQ10" s="178"/>
      <c r="AR10" s="178"/>
    </row>
    <row r="11" spans="1:48" ht="15" x14ac:dyDescent="0.25">
      <c r="C11" s="145" t="s">
        <v>156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</row>
    <row r="12" spans="1:48" ht="15" x14ac:dyDescent="0.25">
      <c r="C12" s="303" t="s">
        <v>157</v>
      </c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5"/>
      <c r="Y12" s="170">
        <v>0</v>
      </c>
      <c r="Z12" s="170"/>
      <c r="AA12" s="170"/>
      <c r="AB12" s="170"/>
      <c r="AC12" s="170">
        <v>0</v>
      </c>
      <c r="AD12" s="170"/>
      <c r="AE12" s="170"/>
      <c r="AF12" s="170"/>
      <c r="AG12" s="170">
        <v>0</v>
      </c>
      <c r="AH12" s="170"/>
      <c r="AI12" s="170"/>
      <c r="AJ12" s="170"/>
      <c r="AK12" s="170">
        <v>0</v>
      </c>
      <c r="AL12" s="170"/>
      <c r="AM12" s="170"/>
      <c r="AN12" s="170"/>
      <c r="AO12" s="170">
        <v>0</v>
      </c>
      <c r="AP12" s="170"/>
      <c r="AQ12" s="170"/>
      <c r="AR12" s="170"/>
    </row>
    <row r="13" spans="1:48" ht="15" x14ac:dyDescent="0.25">
      <c r="C13" s="260" t="s">
        <v>158</v>
      </c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2"/>
      <c r="Y13" s="170">
        <v>0</v>
      </c>
      <c r="Z13" s="170"/>
      <c r="AA13" s="170"/>
      <c r="AB13" s="170"/>
      <c r="AC13" s="170">
        <v>0</v>
      </c>
      <c r="AD13" s="170"/>
      <c r="AE13" s="170"/>
      <c r="AF13" s="170"/>
      <c r="AG13" s="170">
        <v>0</v>
      </c>
      <c r="AH13" s="170"/>
      <c r="AI13" s="170"/>
      <c r="AJ13" s="170"/>
      <c r="AK13" s="170">
        <v>0</v>
      </c>
      <c r="AL13" s="170"/>
      <c r="AM13" s="170"/>
      <c r="AN13" s="170"/>
      <c r="AO13" s="170">
        <v>0</v>
      </c>
      <c r="AP13" s="170"/>
      <c r="AQ13" s="170"/>
      <c r="AR13" s="170"/>
    </row>
    <row r="14" spans="1:48" ht="15" x14ac:dyDescent="0.25">
      <c r="C14" s="260" t="s">
        <v>266</v>
      </c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2"/>
      <c r="Y14" s="170">
        <v>0</v>
      </c>
      <c r="Z14" s="170"/>
      <c r="AA14" s="170"/>
      <c r="AB14" s="170"/>
      <c r="AC14" s="170">
        <v>0</v>
      </c>
      <c r="AD14" s="170"/>
      <c r="AE14" s="170"/>
      <c r="AF14" s="170"/>
      <c r="AG14" s="170">
        <v>0</v>
      </c>
      <c r="AH14" s="170"/>
      <c r="AI14" s="170"/>
      <c r="AJ14" s="170"/>
      <c r="AK14" s="170">
        <v>0</v>
      </c>
      <c r="AL14" s="170"/>
      <c r="AM14" s="170"/>
      <c r="AN14" s="170"/>
      <c r="AO14" s="170">
        <v>0</v>
      </c>
      <c r="AP14" s="170"/>
      <c r="AQ14" s="170"/>
      <c r="AR14" s="170"/>
    </row>
    <row r="15" spans="1:48" ht="15" x14ac:dyDescent="0.25">
      <c r="C15" s="260" t="s">
        <v>159</v>
      </c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2"/>
      <c r="Y15" s="170">
        <v>0</v>
      </c>
      <c r="Z15" s="170"/>
      <c r="AA15" s="170"/>
      <c r="AB15" s="170"/>
      <c r="AC15" s="170">
        <v>0</v>
      </c>
      <c r="AD15" s="170"/>
      <c r="AE15" s="170"/>
      <c r="AF15" s="170"/>
      <c r="AG15" s="170">
        <v>0</v>
      </c>
      <c r="AH15" s="170"/>
      <c r="AI15" s="170"/>
      <c r="AJ15" s="170"/>
      <c r="AK15" s="170">
        <v>0</v>
      </c>
      <c r="AL15" s="170"/>
      <c r="AM15" s="170"/>
      <c r="AN15" s="170"/>
      <c r="AO15" s="170">
        <v>0</v>
      </c>
      <c r="AP15" s="170"/>
      <c r="AQ15" s="170"/>
      <c r="AR15" s="170"/>
    </row>
    <row r="16" spans="1:48" ht="15" x14ac:dyDescent="0.25">
      <c r="C16" s="260" t="s">
        <v>267</v>
      </c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2"/>
      <c r="Y16" s="170">
        <v>0</v>
      </c>
      <c r="Z16" s="170"/>
      <c r="AA16" s="170"/>
      <c r="AB16" s="170"/>
      <c r="AC16" s="170">
        <v>0</v>
      </c>
      <c r="AD16" s="170"/>
      <c r="AE16" s="170"/>
      <c r="AF16" s="170"/>
      <c r="AG16" s="170">
        <v>0</v>
      </c>
      <c r="AH16" s="170"/>
      <c r="AI16" s="170"/>
      <c r="AJ16" s="170"/>
      <c r="AK16" s="170">
        <v>0</v>
      </c>
      <c r="AL16" s="170"/>
      <c r="AM16" s="170"/>
      <c r="AN16" s="170"/>
      <c r="AO16" s="170">
        <v>0</v>
      </c>
      <c r="AP16" s="170"/>
      <c r="AQ16" s="170"/>
      <c r="AR16" s="170"/>
    </row>
    <row r="17" spans="3:44" ht="15" x14ac:dyDescent="0.25">
      <c r="C17" s="260" t="s">
        <v>160</v>
      </c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2"/>
      <c r="Y17" s="170">
        <v>0</v>
      </c>
      <c r="Z17" s="170"/>
      <c r="AA17" s="170"/>
      <c r="AB17" s="170"/>
      <c r="AC17" s="170">
        <v>0</v>
      </c>
      <c r="AD17" s="170"/>
      <c r="AE17" s="170"/>
      <c r="AF17" s="170"/>
      <c r="AG17" s="170">
        <v>0</v>
      </c>
      <c r="AH17" s="170"/>
      <c r="AI17" s="170"/>
      <c r="AJ17" s="170"/>
      <c r="AK17" s="170">
        <v>0</v>
      </c>
      <c r="AL17" s="170"/>
      <c r="AM17" s="170"/>
      <c r="AN17" s="170"/>
      <c r="AO17" s="170">
        <v>0</v>
      </c>
      <c r="AP17" s="170"/>
      <c r="AQ17" s="170"/>
      <c r="AR17" s="170"/>
    </row>
    <row r="18" spans="3:44" ht="15" x14ac:dyDescent="0.25">
      <c r="C18" s="260" t="s">
        <v>268</v>
      </c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2"/>
      <c r="Y18" s="275">
        <f>+Y12+Y13+Y14+Y16+Y17</f>
        <v>0</v>
      </c>
      <c r="Z18" s="275"/>
      <c r="AA18" s="275"/>
      <c r="AB18" s="275"/>
      <c r="AC18" s="275">
        <f>+AC12+AC13+AC14+AC16+AC17</f>
        <v>0</v>
      </c>
      <c r="AD18" s="275"/>
      <c r="AE18" s="275"/>
      <c r="AF18" s="275"/>
      <c r="AG18" s="275">
        <f>+AG12+AG13+AG14+AG16+AG17</f>
        <v>0</v>
      </c>
      <c r="AH18" s="275"/>
      <c r="AI18" s="275"/>
      <c r="AJ18" s="275"/>
      <c r="AK18" s="275">
        <f>+AK12+AK13+AK14+AK16+AK17</f>
        <v>0</v>
      </c>
      <c r="AL18" s="275"/>
      <c r="AM18" s="275"/>
      <c r="AN18" s="275"/>
      <c r="AO18" s="275">
        <f>+AO12+AO13+AO14+AO16+AO17</f>
        <v>0</v>
      </c>
      <c r="AP18" s="275"/>
      <c r="AQ18" s="275"/>
      <c r="AR18" s="275"/>
    </row>
    <row r="19" spans="3:44" ht="15" x14ac:dyDescent="0.25">
      <c r="C19" s="303" t="s">
        <v>161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5"/>
      <c r="Y19" s="170">
        <v>0</v>
      </c>
      <c r="Z19" s="170"/>
      <c r="AA19" s="170"/>
      <c r="AB19" s="170"/>
      <c r="AC19" s="170">
        <v>0</v>
      </c>
      <c r="AD19" s="170"/>
      <c r="AE19" s="170"/>
      <c r="AF19" s="170"/>
      <c r="AG19" s="170">
        <v>0</v>
      </c>
      <c r="AH19" s="170"/>
      <c r="AI19" s="170"/>
      <c r="AJ19" s="170"/>
      <c r="AK19" s="170">
        <v>0</v>
      </c>
      <c r="AL19" s="170"/>
      <c r="AM19" s="170"/>
      <c r="AN19" s="170"/>
      <c r="AO19" s="170">
        <v>0</v>
      </c>
      <c r="AP19" s="170"/>
      <c r="AQ19" s="170"/>
      <c r="AR19" s="170"/>
    </row>
    <row r="20" spans="3:44" ht="15" x14ac:dyDescent="0.25">
      <c r="C20" s="260" t="s">
        <v>162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2"/>
      <c r="Y20" s="170">
        <v>0</v>
      </c>
      <c r="Z20" s="170"/>
      <c r="AA20" s="170"/>
      <c r="AB20" s="170"/>
      <c r="AC20" s="170">
        <v>0</v>
      </c>
      <c r="AD20" s="170"/>
      <c r="AE20" s="170"/>
      <c r="AF20" s="170"/>
      <c r="AG20" s="170">
        <v>0</v>
      </c>
      <c r="AH20" s="170"/>
      <c r="AI20" s="170"/>
      <c r="AJ20" s="170"/>
      <c r="AK20" s="170">
        <v>0</v>
      </c>
      <c r="AL20" s="170"/>
      <c r="AM20" s="170"/>
      <c r="AN20" s="170"/>
      <c r="AO20" s="170">
        <v>0</v>
      </c>
      <c r="AP20" s="170"/>
      <c r="AQ20" s="170"/>
      <c r="AR20" s="170"/>
    </row>
    <row r="21" spans="3:44" ht="15" x14ac:dyDescent="0.25">
      <c r="C21" s="260" t="s">
        <v>269</v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2"/>
      <c r="Y21" s="170">
        <v>0</v>
      </c>
      <c r="Z21" s="170"/>
      <c r="AA21" s="170"/>
      <c r="AB21" s="170"/>
      <c r="AC21" s="170">
        <v>0</v>
      </c>
      <c r="AD21" s="170"/>
      <c r="AE21" s="170"/>
      <c r="AF21" s="170"/>
      <c r="AG21" s="170">
        <v>0</v>
      </c>
      <c r="AH21" s="170"/>
      <c r="AI21" s="170"/>
      <c r="AJ21" s="170"/>
      <c r="AK21" s="170">
        <v>0</v>
      </c>
      <c r="AL21" s="170"/>
      <c r="AM21" s="170"/>
      <c r="AN21" s="170"/>
      <c r="AO21" s="170">
        <v>0</v>
      </c>
      <c r="AP21" s="170"/>
      <c r="AQ21" s="170"/>
      <c r="AR21" s="170"/>
    </row>
    <row r="22" spans="3:44" ht="15" x14ac:dyDescent="0.25">
      <c r="C22" s="260" t="s">
        <v>163</v>
      </c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2"/>
      <c r="Y22" s="170">
        <v>0</v>
      </c>
      <c r="Z22" s="170"/>
      <c r="AA22" s="170"/>
      <c r="AB22" s="170"/>
      <c r="AC22" s="170">
        <v>0</v>
      </c>
      <c r="AD22" s="170"/>
      <c r="AE22" s="170"/>
      <c r="AF22" s="170"/>
      <c r="AG22" s="170">
        <v>0</v>
      </c>
      <c r="AH22" s="170"/>
      <c r="AI22" s="170"/>
      <c r="AJ22" s="170"/>
      <c r="AK22" s="170">
        <v>0</v>
      </c>
      <c r="AL22" s="170"/>
      <c r="AM22" s="170"/>
      <c r="AN22" s="170"/>
      <c r="AO22" s="170">
        <v>0</v>
      </c>
      <c r="AP22" s="170"/>
      <c r="AQ22" s="170"/>
      <c r="AR22" s="170"/>
    </row>
    <row r="23" spans="3:44" ht="15" x14ac:dyDescent="0.25">
      <c r="C23" s="260" t="s">
        <v>160</v>
      </c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2"/>
      <c r="Y23" s="170">
        <v>0</v>
      </c>
      <c r="Z23" s="170"/>
      <c r="AA23" s="170"/>
      <c r="AB23" s="170"/>
      <c r="AC23" s="170">
        <v>0</v>
      </c>
      <c r="AD23" s="170"/>
      <c r="AE23" s="170"/>
      <c r="AF23" s="170"/>
      <c r="AG23" s="170">
        <v>0</v>
      </c>
      <c r="AH23" s="170"/>
      <c r="AI23" s="170"/>
      <c r="AJ23" s="170"/>
      <c r="AK23" s="170">
        <v>0</v>
      </c>
      <c r="AL23" s="170"/>
      <c r="AM23" s="170"/>
      <c r="AN23" s="170"/>
      <c r="AO23" s="170">
        <v>0</v>
      </c>
      <c r="AP23" s="170"/>
      <c r="AQ23" s="170"/>
      <c r="AR23" s="170"/>
    </row>
    <row r="24" spans="3:44" ht="15" x14ac:dyDescent="0.25">
      <c r="C24" s="260" t="s">
        <v>164</v>
      </c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2"/>
      <c r="Y24" s="170">
        <v>0</v>
      </c>
      <c r="Z24" s="170"/>
      <c r="AA24" s="170"/>
      <c r="AB24" s="170"/>
      <c r="AC24" s="170">
        <v>0</v>
      </c>
      <c r="AD24" s="170"/>
      <c r="AE24" s="170"/>
      <c r="AF24" s="170"/>
      <c r="AG24" s="170">
        <v>0</v>
      </c>
      <c r="AH24" s="170"/>
      <c r="AI24" s="170"/>
      <c r="AJ24" s="170"/>
      <c r="AK24" s="170">
        <v>0</v>
      </c>
      <c r="AL24" s="170"/>
      <c r="AM24" s="170"/>
      <c r="AN24" s="170"/>
      <c r="AO24" s="170">
        <v>0</v>
      </c>
      <c r="AP24" s="170"/>
      <c r="AQ24" s="170"/>
      <c r="AR24" s="170"/>
    </row>
    <row r="25" spans="3:44" ht="15" x14ac:dyDescent="0.25">
      <c r="C25" s="260" t="s">
        <v>165</v>
      </c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2"/>
      <c r="Y25" s="170">
        <v>0</v>
      </c>
      <c r="Z25" s="170"/>
      <c r="AA25" s="170"/>
      <c r="AB25" s="170"/>
      <c r="AC25" s="170">
        <v>0</v>
      </c>
      <c r="AD25" s="170"/>
      <c r="AE25" s="170"/>
      <c r="AF25" s="170"/>
      <c r="AG25" s="170">
        <v>0</v>
      </c>
      <c r="AH25" s="170"/>
      <c r="AI25" s="170"/>
      <c r="AJ25" s="170"/>
      <c r="AK25" s="170">
        <v>0</v>
      </c>
      <c r="AL25" s="170"/>
      <c r="AM25" s="170"/>
      <c r="AN25" s="170"/>
      <c r="AO25" s="170">
        <v>0</v>
      </c>
      <c r="AP25" s="170"/>
      <c r="AQ25" s="170"/>
      <c r="AR25" s="170"/>
    </row>
    <row r="26" spans="3:44" ht="15" x14ac:dyDescent="0.25">
      <c r="C26" s="260" t="s">
        <v>166</v>
      </c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2"/>
      <c r="Y26" s="170">
        <v>0</v>
      </c>
      <c r="Z26" s="170"/>
      <c r="AA26" s="170"/>
      <c r="AB26" s="170"/>
      <c r="AC26" s="170">
        <v>0</v>
      </c>
      <c r="AD26" s="170"/>
      <c r="AE26" s="170"/>
      <c r="AF26" s="170"/>
      <c r="AG26" s="170">
        <v>0</v>
      </c>
      <c r="AH26" s="170"/>
      <c r="AI26" s="170"/>
      <c r="AJ26" s="170"/>
      <c r="AK26" s="170">
        <v>0</v>
      </c>
      <c r="AL26" s="170"/>
      <c r="AM26" s="170"/>
      <c r="AN26" s="170"/>
      <c r="AO26" s="170">
        <v>0</v>
      </c>
      <c r="AP26" s="170"/>
      <c r="AQ26" s="170"/>
      <c r="AR26" s="170"/>
    </row>
    <row r="27" spans="3:44" ht="15" x14ac:dyDescent="0.25">
      <c r="C27" s="260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2"/>
      <c r="Y27" s="170">
        <v>0</v>
      </c>
      <c r="Z27" s="170"/>
      <c r="AA27" s="170"/>
      <c r="AB27" s="170"/>
      <c r="AC27" s="170">
        <v>0</v>
      </c>
      <c r="AD27" s="170"/>
      <c r="AE27" s="170"/>
      <c r="AF27" s="170"/>
      <c r="AG27" s="170">
        <v>0</v>
      </c>
      <c r="AH27" s="170"/>
      <c r="AI27" s="170"/>
      <c r="AJ27" s="170"/>
      <c r="AK27" s="170">
        <v>0</v>
      </c>
      <c r="AL27" s="170"/>
      <c r="AM27" s="170"/>
      <c r="AN27" s="170"/>
      <c r="AO27" s="170">
        <v>0</v>
      </c>
      <c r="AP27" s="170"/>
      <c r="AQ27" s="170"/>
      <c r="AR27" s="170"/>
    </row>
    <row r="28" spans="3:44" ht="15" x14ac:dyDescent="0.25"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263">
        <f>+Y19+Y20+Y21+Y22+Y23+Y24+Y25+Y26+Y27</f>
        <v>0</v>
      </c>
      <c r="Z28" s="263"/>
      <c r="AA28" s="263"/>
      <c r="AB28" s="263"/>
      <c r="AC28" s="263">
        <f>+AC19+AC20+AC21+AC22+AC23+AC24+AC25+AC26+AC27</f>
        <v>0</v>
      </c>
      <c r="AD28" s="263"/>
      <c r="AE28" s="263"/>
      <c r="AF28" s="263"/>
      <c r="AG28" s="263">
        <f>+AG19+AG20+AG21+AG22+AG23+AG24+AG25+AG26+AG27</f>
        <v>0</v>
      </c>
      <c r="AH28" s="263"/>
      <c r="AI28" s="263"/>
      <c r="AJ28" s="263"/>
      <c r="AK28" s="263">
        <f>+AK19+AK20+AK21+AK22+AK23+AK24+AK25+AK26+AK27</f>
        <v>0</v>
      </c>
      <c r="AL28" s="263"/>
      <c r="AM28" s="263"/>
      <c r="AN28" s="263"/>
      <c r="AO28" s="263">
        <f>+AO19+AO20+AO21+AO22+AO23+AO24+AO25+AO26+AO27</f>
        <v>0</v>
      </c>
      <c r="AP28" s="263"/>
      <c r="AQ28" s="263"/>
      <c r="AR28" s="263"/>
    </row>
    <row r="29" spans="3:44" ht="15" x14ac:dyDescent="0.25">
      <c r="C29" s="268" t="s">
        <v>167</v>
      </c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70"/>
      <c r="Y29" s="190">
        <f>+Y28+Y17</f>
        <v>0</v>
      </c>
      <c r="Z29" s="190"/>
      <c r="AA29" s="190"/>
      <c r="AB29" s="190"/>
      <c r="AC29" s="190">
        <f>+AC28+AC17</f>
        <v>0</v>
      </c>
      <c r="AD29" s="190"/>
      <c r="AE29" s="190"/>
      <c r="AF29" s="190"/>
      <c r="AG29" s="190">
        <f>+AG28+AG17</f>
        <v>0</v>
      </c>
      <c r="AH29" s="190"/>
      <c r="AI29" s="190"/>
      <c r="AJ29" s="190"/>
      <c r="AK29" s="190">
        <f>+AK28+AK17</f>
        <v>0</v>
      </c>
      <c r="AL29" s="190"/>
      <c r="AM29" s="190"/>
      <c r="AN29" s="190"/>
      <c r="AO29" s="190">
        <f>+AO28+AO17</f>
        <v>0</v>
      </c>
      <c r="AP29" s="190"/>
      <c r="AQ29" s="190"/>
      <c r="AR29" s="190"/>
    </row>
    <row r="30" spans="3:44" ht="15" x14ac:dyDescent="0.25">
      <c r="C30" s="145" t="s">
        <v>168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</row>
    <row r="31" spans="3:44" ht="15" x14ac:dyDescent="0.25">
      <c r="C31" s="151" t="s">
        <v>169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</row>
    <row r="32" spans="3:44" ht="15" x14ac:dyDescent="0.25">
      <c r="C32" s="301" t="s">
        <v>170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170">
        <v>0</v>
      </c>
      <c r="Z32" s="170"/>
      <c r="AA32" s="170"/>
      <c r="AB32" s="170"/>
      <c r="AC32" s="170">
        <v>0</v>
      </c>
      <c r="AD32" s="170"/>
      <c r="AE32" s="170"/>
      <c r="AF32" s="170"/>
      <c r="AG32" s="170">
        <v>0</v>
      </c>
      <c r="AH32" s="170"/>
      <c r="AI32" s="170"/>
      <c r="AJ32" s="170"/>
      <c r="AK32" s="170">
        <v>0</v>
      </c>
      <c r="AL32" s="170"/>
      <c r="AM32" s="170"/>
      <c r="AN32" s="170"/>
      <c r="AO32" s="170">
        <v>0</v>
      </c>
      <c r="AP32" s="170"/>
      <c r="AQ32" s="170"/>
      <c r="AR32" s="170"/>
    </row>
    <row r="33" spans="3:44" ht="15" x14ac:dyDescent="0.25">
      <c r="C33" s="301" t="s">
        <v>171</v>
      </c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170">
        <v>0</v>
      </c>
      <c r="Z33" s="170"/>
      <c r="AA33" s="170"/>
      <c r="AB33" s="170"/>
      <c r="AC33" s="170">
        <v>0</v>
      </c>
      <c r="AD33" s="170"/>
      <c r="AE33" s="170"/>
      <c r="AF33" s="170"/>
      <c r="AG33" s="170">
        <v>0</v>
      </c>
      <c r="AH33" s="170"/>
      <c r="AI33" s="170"/>
      <c r="AJ33" s="170"/>
      <c r="AK33" s="170">
        <v>0</v>
      </c>
      <c r="AL33" s="170"/>
      <c r="AM33" s="170"/>
      <c r="AN33" s="170"/>
      <c r="AO33" s="170">
        <v>0</v>
      </c>
      <c r="AP33" s="170"/>
      <c r="AQ33" s="170"/>
      <c r="AR33" s="170"/>
    </row>
    <row r="34" spans="3:44" ht="15" x14ac:dyDescent="0.25">
      <c r="C34" s="301" t="s">
        <v>172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170">
        <v>0</v>
      </c>
      <c r="Z34" s="170"/>
      <c r="AA34" s="170"/>
      <c r="AB34" s="170"/>
      <c r="AC34" s="170">
        <v>0</v>
      </c>
      <c r="AD34" s="170"/>
      <c r="AE34" s="170"/>
      <c r="AF34" s="170"/>
      <c r="AG34" s="170">
        <v>0</v>
      </c>
      <c r="AH34" s="170"/>
      <c r="AI34" s="170"/>
      <c r="AJ34" s="170"/>
      <c r="AK34" s="170">
        <v>0</v>
      </c>
      <c r="AL34" s="170"/>
      <c r="AM34" s="170"/>
      <c r="AN34" s="170"/>
      <c r="AO34" s="170">
        <v>0</v>
      </c>
      <c r="AP34" s="170"/>
      <c r="AQ34" s="170"/>
      <c r="AR34" s="170"/>
    </row>
    <row r="35" spans="3:44" ht="15" x14ac:dyDescent="0.25">
      <c r="C35" s="301" t="s">
        <v>173</v>
      </c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170">
        <v>0</v>
      </c>
      <c r="Z35" s="170"/>
      <c r="AA35" s="170"/>
      <c r="AB35" s="170"/>
      <c r="AC35" s="170">
        <v>0</v>
      </c>
      <c r="AD35" s="170"/>
      <c r="AE35" s="170"/>
      <c r="AF35" s="170"/>
      <c r="AG35" s="170">
        <v>0</v>
      </c>
      <c r="AH35" s="170"/>
      <c r="AI35" s="170"/>
      <c r="AJ35" s="170"/>
      <c r="AK35" s="170">
        <v>0</v>
      </c>
      <c r="AL35" s="170"/>
      <c r="AM35" s="170"/>
      <c r="AN35" s="170"/>
      <c r="AO35" s="170">
        <v>0</v>
      </c>
      <c r="AP35" s="170"/>
      <c r="AQ35" s="170"/>
      <c r="AR35" s="170"/>
    </row>
    <row r="36" spans="3:44" ht="15" x14ac:dyDescent="0.25">
      <c r="C36" s="301" t="s">
        <v>174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170">
        <v>0</v>
      </c>
      <c r="Z36" s="170"/>
      <c r="AA36" s="170"/>
      <c r="AB36" s="170"/>
      <c r="AC36" s="170">
        <v>0</v>
      </c>
      <c r="AD36" s="170"/>
      <c r="AE36" s="170"/>
      <c r="AF36" s="170"/>
      <c r="AG36" s="170">
        <v>0</v>
      </c>
      <c r="AH36" s="170"/>
      <c r="AI36" s="170"/>
      <c r="AJ36" s="170"/>
      <c r="AK36" s="170">
        <v>0</v>
      </c>
      <c r="AL36" s="170"/>
      <c r="AM36" s="170"/>
      <c r="AN36" s="170"/>
      <c r="AO36" s="170">
        <v>0</v>
      </c>
      <c r="AP36" s="170"/>
      <c r="AQ36" s="170"/>
      <c r="AR36" s="170"/>
    </row>
    <row r="37" spans="3:44" ht="15" x14ac:dyDescent="0.25">
      <c r="C37" s="301" t="s">
        <v>270</v>
      </c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170">
        <v>0</v>
      </c>
      <c r="Z37" s="170"/>
      <c r="AA37" s="170"/>
      <c r="AB37" s="170"/>
      <c r="AC37" s="170">
        <v>0</v>
      </c>
      <c r="AD37" s="170"/>
      <c r="AE37" s="170"/>
      <c r="AF37" s="170"/>
      <c r="AG37" s="170">
        <v>0</v>
      </c>
      <c r="AH37" s="170"/>
      <c r="AI37" s="170"/>
      <c r="AJ37" s="170"/>
      <c r="AK37" s="170">
        <v>0</v>
      </c>
      <c r="AL37" s="170"/>
      <c r="AM37" s="170"/>
      <c r="AN37" s="170"/>
      <c r="AO37" s="170">
        <v>0</v>
      </c>
      <c r="AP37" s="170"/>
      <c r="AQ37" s="170"/>
      <c r="AR37" s="170"/>
    </row>
    <row r="38" spans="3:44" ht="15" x14ac:dyDescent="0.25"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275">
        <f>+Y32+Y33+Y34+Y35+Y36+Y37</f>
        <v>0</v>
      </c>
      <c r="Z38" s="275"/>
      <c r="AA38" s="275"/>
      <c r="AB38" s="275"/>
      <c r="AC38" s="275">
        <f>+AC32+AC33+AC34+AC35+AC36+AC37</f>
        <v>0</v>
      </c>
      <c r="AD38" s="275"/>
      <c r="AE38" s="275"/>
      <c r="AF38" s="275"/>
      <c r="AG38" s="275">
        <f>+AG32+AG33+AG34+AG35+AG36+AG37</f>
        <v>0</v>
      </c>
      <c r="AH38" s="275"/>
      <c r="AI38" s="275"/>
      <c r="AJ38" s="275"/>
      <c r="AK38" s="275">
        <f>+AK32+AK33+AK34+AK35+AK36+AK37</f>
        <v>0</v>
      </c>
      <c r="AL38" s="275"/>
      <c r="AM38" s="275"/>
      <c r="AN38" s="275"/>
      <c r="AO38" s="275">
        <f>+AO32+AO33+AO34+AO35+AO36+AO37</f>
        <v>0</v>
      </c>
      <c r="AP38" s="275"/>
      <c r="AQ38" s="275"/>
      <c r="AR38" s="275"/>
    </row>
    <row r="39" spans="3:44" ht="15" x14ac:dyDescent="0.25">
      <c r="C39" s="300" t="s">
        <v>128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276">
        <v>0</v>
      </c>
      <c r="Z39" s="276"/>
      <c r="AA39" s="276"/>
      <c r="AB39" s="276"/>
      <c r="AC39" s="276">
        <v>0</v>
      </c>
      <c r="AD39" s="276"/>
      <c r="AE39" s="276"/>
      <c r="AF39" s="276"/>
      <c r="AG39" s="276">
        <v>0</v>
      </c>
      <c r="AH39" s="276"/>
      <c r="AI39" s="276"/>
      <c r="AJ39" s="276"/>
      <c r="AK39" s="276">
        <v>0</v>
      </c>
      <c r="AL39" s="276"/>
      <c r="AM39" s="276"/>
      <c r="AN39" s="276"/>
      <c r="AO39" s="276">
        <v>0</v>
      </c>
      <c r="AP39" s="276"/>
      <c r="AQ39" s="276"/>
      <c r="AR39" s="276"/>
    </row>
    <row r="40" spans="3:44" ht="15" x14ac:dyDescent="0.25">
      <c r="C40" s="268" t="s">
        <v>271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70"/>
      <c r="Y40" s="297">
        <f>+Y38+Y39</f>
        <v>0</v>
      </c>
      <c r="Z40" s="298"/>
      <c r="AA40" s="298"/>
      <c r="AB40" s="299"/>
      <c r="AC40" s="297">
        <f>+AC38+AC39</f>
        <v>0</v>
      </c>
      <c r="AD40" s="298"/>
      <c r="AE40" s="298"/>
      <c r="AF40" s="299"/>
      <c r="AG40" s="297">
        <f>+AG38+AG39</f>
        <v>0</v>
      </c>
      <c r="AH40" s="298"/>
      <c r="AI40" s="298"/>
      <c r="AJ40" s="299"/>
      <c r="AK40" s="297">
        <f>+AK38+AK39</f>
        <v>0</v>
      </c>
      <c r="AL40" s="298"/>
      <c r="AM40" s="298"/>
      <c r="AN40" s="299"/>
      <c r="AO40" s="297">
        <f>+AO38+AO39</f>
        <v>0</v>
      </c>
      <c r="AP40" s="298"/>
      <c r="AQ40" s="298"/>
      <c r="AR40" s="299"/>
    </row>
    <row r="41" spans="3:44" ht="6" customHeight="1" x14ac:dyDescent="0.25"/>
    <row r="42" spans="3:44" ht="15" x14ac:dyDescent="0.25"/>
    <row r="43" spans="3:44" ht="15" x14ac:dyDescent="0.25"/>
    <row r="44" spans="3:44" ht="15" x14ac:dyDescent="0.25"/>
    <row r="45" spans="3:44" ht="15" x14ac:dyDescent="0.25"/>
    <row r="46" spans="3:44" ht="14.45" customHeight="1" x14ac:dyDescent="0.25"/>
  </sheetData>
  <mergeCells count="189">
    <mergeCell ref="AO39:AR39"/>
    <mergeCell ref="AO40:AR40"/>
    <mergeCell ref="Y9:AR9"/>
    <mergeCell ref="AO30:AR30"/>
    <mergeCell ref="AO31:AR31"/>
    <mergeCell ref="AO32:AR32"/>
    <mergeCell ref="AO33:AR33"/>
    <mergeCell ref="AO34:AR34"/>
    <mergeCell ref="AO35:AR35"/>
    <mergeCell ref="AO36:AR36"/>
    <mergeCell ref="AO37:AR37"/>
    <mergeCell ref="AO38:AR38"/>
    <mergeCell ref="AO21:AR21"/>
    <mergeCell ref="AO22:AR22"/>
    <mergeCell ref="AO23:AR23"/>
    <mergeCell ref="AO24:AR24"/>
    <mergeCell ref="AO25:AR25"/>
    <mergeCell ref="AO26:AR26"/>
    <mergeCell ref="AO27:AR27"/>
    <mergeCell ref="AO28:AR28"/>
    <mergeCell ref="AO29:AR29"/>
    <mergeCell ref="AO12:AR12"/>
    <mergeCell ref="AO13:AR13"/>
    <mergeCell ref="AO14:AR14"/>
    <mergeCell ref="AO15:AR15"/>
    <mergeCell ref="AO16:AR16"/>
    <mergeCell ref="AO17:AR17"/>
    <mergeCell ref="AO18:AR18"/>
    <mergeCell ref="AO19:AR19"/>
    <mergeCell ref="AO20:AR20"/>
    <mergeCell ref="B1:K4"/>
    <mergeCell ref="B7:AV7"/>
    <mergeCell ref="C9:X10"/>
    <mergeCell ref="Y10:AB10"/>
    <mergeCell ref="AC10:AF10"/>
    <mergeCell ref="AG10:AJ10"/>
    <mergeCell ref="AK10:AN10"/>
    <mergeCell ref="C11:X11"/>
    <mergeCell ref="Y11:AB11"/>
    <mergeCell ref="AC11:AF11"/>
    <mergeCell ref="AG11:AJ11"/>
    <mergeCell ref="AK11:AN11"/>
    <mergeCell ref="AO10:AR10"/>
    <mergeCell ref="AO11:AR11"/>
    <mergeCell ref="C13:X13"/>
    <mergeCell ref="Y12:AB12"/>
    <mergeCell ref="AC12:AF12"/>
    <mergeCell ref="AG12:AJ12"/>
    <mergeCell ref="AK12:AN12"/>
    <mergeCell ref="C14:X14"/>
    <mergeCell ref="Y13:AB13"/>
    <mergeCell ref="AC13:AF13"/>
    <mergeCell ref="AG13:AJ13"/>
    <mergeCell ref="AK13:AN13"/>
    <mergeCell ref="C12:X12"/>
    <mergeCell ref="C15:X15"/>
    <mergeCell ref="Y14:AB14"/>
    <mergeCell ref="AC14:AF14"/>
    <mergeCell ref="AG14:AJ14"/>
    <mergeCell ref="AK14:AN14"/>
    <mergeCell ref="C16:X16"/>
    <mergeCell ref="Y15:AB15"/>
    <mergeCell ref="AC15:AF15"/>
    <mergeCell ref="AG15:AJ15"/>
    <mergeCell ref="AK15:AN15"/>
    <mergeCell ref="C17:X17"/>
    <mergeCell ref="Y16:AB16"/>
    <mergeCell ref="AC16:AF16"/>
    <mergeCell ref="AG16:AJ16"/>
    <mergeCell ref="AK16:AN16"/>
    <mergeCell ref="C18:X18"/>
    <mergeCell ref="Y17:AB17"/>
    <mergeCell ref="AC17:AF17"/>
    <mergeCell ref="AG17:AJ17"/>
    <mergeCell ref="AK17:AN17"/>
    <mergeCell ref="C19:X19"/>
    <mergeCell ref="Y18:AB18"/>
    <mergeCell ref="AC18:AF18"/>
    <mergeCell ref="AG18:AJ18"/>
    <mergeCell ref="AK18:AN18"/>
    <mergeCell ref="C20:X20"/>
    <mergeCell ref="Y19:AB19"/>
    <mergeCell ref="AC19:AF19"/>
    <mergeCell ref="AG19:AJ19"/>
    <mergeCell ref="AK19:AN19"/>
    <mergeCell ref="C21:X21"/>
    <mergeCell ref="Y20:AB20"/>
    <mergeCell ref="AC20:AF20"/>
    <mergeCell ref="AG20:AJ20"/>
    <mergeCell ref="AK20:AN20"/>
    <mergeCell ref="C22:X22"/>
    <mergeCell ref="Y21:AB21"/>
    <mergeCell ref="AC21:AF21"/>
    <mergeCell ref="AG21:AJ21"/>
    <mergeCell ref="AK21:AN21"/>
    <mergeCell ref="C23:X23"/>
    <mergeCell ref="Y22:AB22"/>
    <mergeCell ref="AC22:AF22"/>
    <mergeCell ref="AG22:AJ22"/>
    <mergeCell ref="AK22:AN22"/>
    <mergeCell ref="C24:X24"/>
    <mergeCell ref="Y23:AB23"/>
    <mergeCell ref="AC23:AF23"/>
    <mergeCell ref="AG23:AJ23"/>
    <mergeCell ref="AK23:AN23"/>
    <mergeCell ref="C25:X25"/>
    <mergeCell ref="Y24:AB24"/>
    <mergeCell ref="AC24:AF24"/>
    <mergeCell ref="AG24:AJ24"/>
    <mergeCell ref="AK24:AN24"/>
    <mergeCell ref="C26:X26"/>
    <mergeCell ref="Y25:AB25"/>
    <mergeCell ref="AC25:AF25"/>
    <mergeCell ref="AG25:AJ25"/>
    <mergeCell ref="AK25:AN25"/>
    <mergeCell ref="C27:X27"/>
    <mergeCell ref="Y26:AB26"/>
    <mergeCell ref="AC26:AF26"/>
    <mergeCell ref="AG26:AJ26"/>
    <mergeCell ref="AK26:AN26"/>
    <mergeCell ref="Y27:AB27"/>
    <mergeCell ref="AC27:AF27"/>
    <mergeCell ref="AG27:AJ27"/>
    <mergeCell ref="AK27:AN27"/>
    <mergeCell ref="C28:X28"/>
    <mergeCell ref="Y28:AB28"/>
    <mergeCell ref="AC28:AF28"/>
    <mergeCell ref="AG28:AJ28"/>
    <mergeCell ref="AK28:AN28"/>
    <mergeCell ref="C29:X29"/>
    <mergeCell ref="Y29:AB29"/>
    <mergeCell ref="AC29:AF29"/>
    <mergeCell ref="AG29:AJ29"/>
    <mergeCell ref="AK29:AN29"/>
    <mergeCell ref="C30:X30"/>
    <mergeCell ref="Y30:AB30"/>
    <mergeCell ref="AC30:AF30"/>
    <mergeCell ref="AG30:AJ30"/>
    <mergeCell ref="AK30:AN30"/>
    <mergeCell ref="C31:X31"/>
    <mergeCell ref="Y31:AB31"/>
    <mergeCell ref="AC31:AF31"/>
    <mergeCell ref="AG31:AJ31"/>
    <mergeCell ref="AK31:AN31"/>
    <mergeCell ref="C32:X32"/>
    <mergeCell ref="Y32:AB32"/>
    <mergeCell ref="AC32:AF32"/>
    <mergeCell ref="AG32:AJ32"/>
    <mergeCell ref="AK32:AN32"/>
    <mergeCell ref="C33:X33"/>
    <mergeCell ref="Y33:AB33"/>
    <mergeCell ref="AC33:AF33"/>
    <mergeCell ref="AG33:AJ33"/>
    <mergeCell ref="AK33:AN33"/>
    <mergeCell ref="C34:X34"/>
    <mergeCell ref="Y34:AB34"/>
    <mergeCell ref="AC34:AF34"/>
    <mergeCell ref="AG34:AJ34"/>
    <mergeCell ref="AK34:AN34"/>
    <mergeCell ref="C35:X35"/>
    <mergeCell ref="Y35:AB35"/>
    <mergeCell ref="AC35:AF35"/>
    <mergeCell ref="AG35:AJ35"/>
    <mergeCell ref="AK35:AN35"/>
    <mergeCell ref="C36:X36"/>
    <mergeCell ref="Y36:AB36"/>
    <mergeCell ref="AC36:AF36"/>
    <mergeCell ref="AG36:AJ36"/>
    <mergeCell ref="AK36:AN36"/>
    <mergeCell ref="C37:X37"/>
    <mergeCell ref="Y37:AB37"/>
    <mergeCell ref="AC37:AF37"/>
    <mergeCell ref="AG37:AJ37"/>
    <mergeCell ref="AK37:AN37"/>
    <mergeCell ref="C40:X40"/>
    <mergeCell ref="Y40:AB40"/>
    <mergeCell ref="AC40:AF40"/>
    <mergeCell ref="AG40:AJ40"/>
    <mergeCell ref="AK40:AN40"/>
    <mergeCell ref="C38:X38"/>
    <mergeCell ref="Y38:AB38"/>
    <mergeCell ref="AC38:AF38"/>
    <mergeCell ref="AG38:AJ38"/>
    <mergeCell ref="AK38:AN38"/>
    <mergeCell ref="C39:X39"/>
    <mergeCell ref="Y39:AB39"/>
    <mergeCell ref="AC39:AF39"/>
    <mergeCell ref="AG39:AJ39"/>
    <mergeCell ref="AK39:AN39"/>
  </mergeCells>
  <pageMargins left="0.7" right="0.7" top="0.75" bottom="0.75" header="0.3" footer="0.3"/>
  <pageSetup paperSize="9" scale="7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09BB-7B98-4E3E-963B-4730E906FD89}">
  <sheetPr>
    <pageSetUpPr fitToPage="1"/>
  </sheetPr>
  <dimension ref="A1:WXE46"/>
  <sheetViews>
    <sheetView topLeftCell="A31" workbookViewId="0">
      <selection activeCell="AV31" sqref="AV31:IY31"/>
    </sheetView>
  </sheetViews>
  <sheetFormatPr defaultColWidth="0" defaultRowHeight="14.45" customHeight="1" zeroHeight="1" x14ac:dyDescent="0.25"/>
  <cols>
    <col min="1" max="47" width="3.7109375" style="2" customWidth="1"/>
    <col min="48" max="48" width="7.5703125" style="2" customWidth="1"/>
    <col min="49" max="52" width="3.7109375" style="2" customWidth="1"/>
    <col min="53" max="256" width="9.28515625" style="2" customWidth="1"/>
    <col min="257" max="305" width="3.7109375" style="2" customWidth="1"/>
    <col min="306" max="512" width="9.28515625" style="2" hidden="1"/>
    <col min="513" max="561" width="3.7109375" style="2" customWidth="1"/>
    <col min="562" max="768" width="9.28515625" style="2" hidden="1"/>
    <col min="769" max="817" width="3.7109375" style="2" customWidth="1"/>
    <col min="818" max="1024" width="9.28515625" style="2" hidden="1"/>
    <col min="1025" max="1073" width="3.7109375" style="2" customWidth="1"/>
    <col min="1074" max="1280" width="9.28515625" style="2" hidden="1"/>
    <col min="1281" max="1329" width="3.7109375" style="2" customWidth="1"/>
    <col min="1330" max="1536" width="9.28515625" style="2" hidden="1"/>
    <col min="1537" max="1585" width="3.7109375" style="2" customWidth="1"/>
    <col min="1586" max="1792" width="9.28515625" style="2" hidden="1"/>
    <col min="1793" max="1841" width="3.7109375" style="2" customWidth="1"/>
    <col min="1842" max="2048" width="9.28515625" style="2" hidden="1"/>
    <col min="2049" max="2097" width="3.7109375" style="2" customWidth="1"/>
    <col min="2098" max="2304" width="9.28515625" style="2" hidden="1"/>
    <col min="2305" max="2353" width="3.7109375" style="2" customWidth="1"/>
    <col min="2354" max="2560" width="9.28515625" style="2" hidden="1"/>
    <col min="2561" max="2609" width="3.7109375" style="2" customWidth="1"/>
    <col min="2610" max="2816" width="9.28515625" style="2" hidden="1"/>
    <col min="2817" max="2865" width="3.7109375" style="2" customWidth="1"/>
    <col min="2866" max="3072" width="9.28515625" style="2" hidden="1"/>
    <col min="3073" max="3121" width="3.7109375" style="2" customWidth="1"/>
    <col min="3122" max="3328" width="9.28515625" style="2" hidden="1"/>
    <col min="3329" max="3377" width="3.7109375" style="2" customWidth="1"/>
    <col min="3378" max="3584" width="9.28515625" style="2" hidden="1"/>
    <col min="3585" max="3633" width="3.7109375" style="2" customWidth="1"/>
    <col min="3634" max="3840" width="9.28515625" style="2" hidden="1"/>
    <col min="3841" max="3889" width="3.7109375" style="2" customWidth="1"/>
    <col min="3890" max="4096" width="9.28515625" style="2" hidden="1"/>
    <col min="4097" max="4145" width="3.7109375" style="2" customWidth="1"/>
    <col min="4146" max="4352" width="9.28515625" style="2" hidden="1"/>
    <col min="4353" max="4401" width="3.7109375" style="2" customWidth="1"/>
    <col min="4402" max="4608" width="9.28515625" style="2" hidden="1"/>
    <col min="4609" max="4657" width="3.7109375" style="2" customWidth="1"/>
    <col min="4658" max="4864" width="9.28515625" style="2" hidden="1"/>
    <col min="4865" max="4913" width="3.7109375" style="2" customWidth="1"/>
    <col min="4914" max="5120" width="9.28515625" style="2" hidden="1"/>
    <col min="5121" max="5169" width="3.7109375" style="2" customWidth="1"/>
    <col min="5170" max="5376" width="9.28515625" style="2" hidden="1"/>
    <col min="5377" max="5425" width="3.7109375" style="2" customWidth="1"/>
    <col min="5426" max="5632" width="9.28515625" style="2" hidden="1"/>
    <col min="5633" max="5681" width="3.7109375" style="2" customWidth="1"/>
    <col min="5682" max="5888" width="9.28515625" style="2" hidden="1"/>
    <col min="5889" max="5937" width="3.7109375" style="2" customWidth="1"/>
    <col min="5938" max="6144" width="9.28515625" style="2" hidden="1"/>
    <col min="6145" max="6193" width="3.7109375" style="2" customWidth="1"/>
    <col min="6194" max="6400" width="9.28515625" style="2" hidden="1"/>
    <col min="6401" max="6449" width="3.7109375" style="2" customWidth="1"/>
    <col min="6450" max="6656" width="9.28515625" style="2" hidden="1"/>
    <col min="6657" max="6705" width="3.7109375" style="2" customWidth="1"/>
    <col min="6706" max="6912" width="9.28515625" style="2" hidden="1"/>
    <col min="6913" max="6961" width="3.7109375" style="2" customWidth="1"/>
    <col min="6962" max="7168" width="9.28515625" style="2" hidden="1"/>
    <col min="7169" max="7217" width="3.7109375" style="2" customWidth="1"/>
    <col min="7218" max="7424" width="9.28515625" style="2" hidden="1"/>
    <col min="7425" max="7473" width="3.7109375" style="2" customWidth="1"/>
    <col min="7474" max="7680" width="9.28515625" style="2" hidden="1"/>
    <col min="7681" max="7729" width="3.7109375" style="2" customWidth="1"/>
    <col min="7730" max="7936" width="9.28515625" style="2" hidden="1"/>
    <col min="7937" max="7985" width="3.7109375" style="2" customWidth="1"/>
    <col min="7986" max="8192" width="9.28515625" style="2" hidden="1"/>
    <col min="8193" max="8241" width="3.7109375" style="2" customWidth="1"/>
    <col min="8242" max="8448" width="9.28515625" style="2" hidden="1"/>
    <col min="8449" max="8497" width="3.7109375" style="2" customWidth="1"/>
    <col min="8498" max="8704" width="9.28515625" style="2" hidden="1"/>
    <col min="8705" max="8753" width="3.7109375" style="2" customWidth="1"/>
    <col min="8754" max="8960" width="9.28515625" style="2" hidden="1"/>
    <col min="8961" max="9009" width="3.7109375" style="2" customWidth="1"/>
    <col min="9010" max="9216" width="9.28515625" style="2" hidden="1"/>
    <col min="9217" max="9265" width="3.7109375" style="2" customWidth="1"/>
    <col min="9266" max="9472" width="9.28515625" style="2" hidden="1"/>
    <col min="9473" max="9521" width="3.7109375" style="2" customWidth="1"/>
    <col min="9522" max="9728" width="9.28515625" style="2" hidden="1"/>
    <col min="9729" max="9777" width="3.7109375" style="2" customWidth="1"/>
    <col min="9778" max="9984" width="9.28515625" style="2" hidden="1"/>
    <col min="9985" max="10033" width="3.7109375" style="2" customWidth="1"/>
    <col min="10034" max="10240" width="9.28515625" style="2" hidden="1"/>
    <col min="10241" max="10289" width="3.7109375" style="2" customWidth="1"/>
    <col min="10290" max="10496" width="9.28515625" style="2" hidden="1"/>
    <col min="10497" max="10545" width="3.7109375" style="2" customWidth="1"/>
    <col min="10546" max="10752" width="9.28515625" style="2" hidden="1"/>
    <col min="10753" max="10801" width="3.7109375" style="2" customWidth="1"/>
    <col min="10802" max="11008" width="9.28515625" style="2" hidden="1"/>
    <col min="11009" max="11057" width="3.7109375" style="2" customWidth="1"/>
    <col min="11058" max="11264" width="9.28515625" style="2" hidden="1"/>
    <col min="11265" max="11313" width="3.7109375" style="2" customWidth="1"/>
    <col min="11314" max="11520" width="9.28515625" style="2" hidden="1"/>
    <col min="11521" max="11569" width="3.7109375" style="2" customWidth="1"/>
    <col min="11570" max="11776" width="9.28515625" style="2" hidden="1"/>
    <col min="11777" max="11825" width="3.7109375" style="2" customWidth="1"/>
    <col min="11826" max="12032" width="9.28515625" style="2" hidden="1"/>
    <col min="12033" max="12081" width="3.7109375" style="2" customWidth="1"/>
    <col min="12082" max="12288" width="9.28515625" style="2" hidden="1"/>
    <col min="12289" max="12337" width="3.7109375" style="2" customWidth="1"/>
    <col min="12338" max="12544" width="9.28515625" style="2" hidden="1"/>
    <col min="12545" max="12593" width="3.7109375" style="2" customWidth="1"/>
    <col min="12594" max="12800" width="9.28515625" style="2" hidden="1"/>
    <col min="12801" max="12849" width="3.7109375" style="2" customWidth="1"/>
    <col min="12850" max="13056" width="9.28515625" style="2" hidden="1"/>
    <col min="13057" max="13105" width="3.7109375" style="2" customWidth="1"/>
    <col min="13106" max="13312" width="9.28515625" style="2" hidden="1"/>
    <col min="13313" max="13361" width="3.7109375" style="2" customWidth="1"/>
    <col min="13362" max="13568" width="9.28515625" style="2" hidden="1"/>
    <col min="13569" max="13617" width="3.7109375" style="2" customWidth="1"/>
    <col min="13618" max="13824" width="9.28515625" style="2" hidden="1"/>
    <col min="13825" max="13873" width="3.7109375" style="2" customWidth="1"/>
    <col min="13874" max="14080" width="9.28515625" style="2" hidden="1"/>
    <col min="14081" max="14129" width="3.7109375" style="2" customWidth="1"/>
    <col min="14130" max="14336" width="9.28515625" style="2" hidden="1"/>
    <col min="14337" max="14385" width="3.7109375" style="2" customWidth="1"/>
    <col min="14386" max="14592" width="9.28515625" style="2" hidden="1"/>
    <col min="14593" max="14641" width="3.7109375" style="2" customWidth="1"/>
    <col min="14642" max="14848" width="9.28515625" style="2" hidden="1"/>
    <col min="14849" max="14897" width="3.7109375" style="2" customWidth="1"/>
    <col min="14898" max="15104" width="9.28515625" style="2" hidden="1"/>
    <col min="15105" max="15153" width="3.7109375" style="2" customWidth="1"/>
    <col min="15154" max="15360" width="9.28515625" style="2" hidden="1"/>
    <col min="15361" max="15409" width="3.7109375" style="2" customWidth="1"/>
    <col min="15410" max="15616" width="9.28515625" style="2" hidden="1"/>
    <col min="15617" max="15665" width="3.7109375" style="2" customWidth="1"/>
    <col min="15666" max="15872" width="9.28515625" style="2" hidden="1"/>
    <col min="15873" max="15921" width="3.7109375" style="2" customWidth="1"/>
    <col min="15922" max="16128" width="9.28515625" style="2" hidden="1"/>
    <col min="16129" max="16177" width="3.7109375" style="2" customWidth="1"/>
    <col min="16178" max="16384" width="9.28515625" style="2" hidden="1"/>
  </cols>
  <sheetData>
    <row r="1" spans="1:48" ht="26.25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/>
      <c r="AV1" s="4" t="s">
        <v>0</v>
      </c>
    </row>
    <row r="2" spans="1:48" ht="26.25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/>
      <c r="AV2" s="5" t="s">
        <v>1</v>
      </c>
    </row>
    <row r="3" spans="1:48" ht="26.25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/>
      <c r="AV3" s="5" t="s">
        <v>2</v>
      </c>
    </row>
    <row r="4" spans="1:48" ht="18.75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48" ht="15" x14ac:dyDescent="0.25"/>
    <row r="6" spans="1:48" ht="15" x14ac:dyDescent="0.25"/>
    <row r="7" spans="1:48" ht="20.100000000000001" customHeight="1" x14ac:dyDescent="0.25">
      <c r="B7" s="115" t="s">
        <v>220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</row>
    <row r="8" spans="1:48" ht="6" customHeight="1" x14ac:dyDescent="0.25"/>
    <row r="9" spans="1:48" ht="15" x14ac:dyDescent="0.25">
      <c r="C9" s="175" t="s">
        <v>155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306" t="s">
        <v>110</v>
      </c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</row>
    <row r="10" spans="1:48" ht="15" x14ac:dyDescent="0.25"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8">
        <f>+AnoCand</f>
        <v>2023</v>
      </c>
      <c r="Z10" s="178"/>
      <c r="AA10" s="178"/>
      <c r="AB10" s="178"/>
      <c r="AC10" s="178">
        <f>+Y10+1</f>
        <v>2024</v>
      </c>
      <c r="AD10" s="178"/>
      <c r="AE10" s="178"/>
      <c r="AF10" s="178"/>
      <c r="AG10" s="178">
        <f>+AC10+1</f>
        <v>2025</v>
      </c>
      <c r="AH10" s="178"/>
      <c r="AI10" s="178"/>
      <c r="AJ10" s="178"/>
      <c r="AK10" s="178">
        <f>+AG10+1</f>
        <v>2026</v>
      </c>
      <c r="AL10" s="178"/>
      <c r="AM10" s="178"/>
      <c r="AN10" s="178"/>
      <c r="AO10" s="178">
        <f>+AK10+1</f>
        <v>2027</v>
      </c>
      <c r="AP10" s="178"/>
      <c r="AQ10" s="178"/>
      <c r="AR10" s="178"/>
    </row>
    <row r="11" spans="1:48" ht="15" x14ac:dyDescent="0.25">
      <c r="C11" s="341" t="s">
        <v>175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3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</row>
    <row r="12" spans="1:48" ht="15" x14ac:dyDescent="0.25">
      <c r="C12" s="260" t="s">
        <v>177</v>
      </c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2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</row>
    <row r="13" spans="1:48" ht="15" x14ac:dyDescent="0.25">
      <c r="C13" s="260" t="s">
        <v>178</v>
      </c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2"/>
      <c r="Y13" s="170">
        <v>0</v>
      </c>
      <c r="Z13" s="170"/>
      <c r="AA13" s="170"/>
      <c r="AB13" s="170"/>
      <c r="AC13" s="170">
        <v>0</v>
      </c>
      <c r="AD13" s="170"/>
      <c r="AE13" s="170"/>
      <c r="AF13" s="170"/>
      <c r="AG13" s="170">
        <v>0</v>
      </c>
      <c r="AH13" s="170"/>
      <c r="AI13" s="170"/>
      <c r="AJ13" s="170"/>
      <c r="AK13" s="170">
        <v>0</v>
      </c>
      <c r="AL13" s="170"/>
      <c r="AM13" s="170"/>
      <c r="AN13" s="170"/>
      <c r="AO13" s="170">
        <v>0</v>
      </c>
      <c r="AP13" s="170"/>
      <c r="AQ13" s="170"/>
      <c r="AR13" s="170"/>
    </row>
    <row r="14" spans="1:48" ht="15" x14ac:dyDescent="0.25">
      <c r="C14" s="260" t="s">
        <v>179</v>
      </c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2"/>
      <c r="Y14" s="170">
        <v>0</v>
      </c>
      <c r="Z14" s="170"/>
      <c r="AA14" s="170"/>
      <c r="AB14" s="170"/>
      <c r="AC14" s="170">
        <v>0</v>
      </c>
      <c r="AD14" s="170"/>
      <c r="AE14" s="170"/>
      <c r="AF14" s="170"/>
      <c r="AG14" s="170">
        <v>0</v>
      </c>
      <c r="AH14" s="170"/>
      <c r="AI14" s="170"/>
      <c r="AJ14" s="170"/>
      <c r="AK14" s="170">
        <v>0</v>
      </c>
      <c r="AL14" s="170"/>
      <c r="AM14" s="170"/>
      <c r="AN14" s="170"/>
      <c r="AO14" s="170">
        <v>0</v>
      </c>
      <c r="AP14" s="170"/>
      <c r="AQ14" s="170"/>
      <c r="AR14" s="170"/>
    </row>
    <row r="15" spans="1:48" ht="15" x14ac:dyDescent="0.25">
      <c r="C15" s="260" t="s">
        <v>180</v>
      </c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2"/>
      <c r="Y15" s="170">
        <v>0</v>
      </c>
      <c r="Z15" s="170"/>
      <c r="AA15" s="170"/>
      <c r="AB15" s="170"/>
      <c r="AC15" s="170">
        <v>0</v>
      </c>
      <c r="AD15" s="170"/>
      <c r="AE15" s="170"/>
      <c r="AF15" s="170"/>
      <c r="AG15" s="170">
        <v>0</v>
      </c>
      <c r="AH15" s="170"/>
      <c r="AI15" s="170"/>
      <c r="AJ15" s="170"/>
      <c r="AK15" s="170">
        <v>0</v>
      </c>
      <c r="AL15" s="170"/>
      <c r="AM15" s="170"/>
      <c r="AN15" s="170"/>
      <c r="AO15" s="170">
        <v>0</v>
      </c>
      <c r="AP15" s="170"/>
      <c r="AQ15" s="170"/>
      <c r="AR15" s="170"/>
    </row>
    <row r="16" spans="1:48" ht="15" x14ac:dyDescent="0.25">
      <c r="C16" s="260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2"/>
      <c r="Y16" s="275">
        <f>SUM(Y13:AB15)</f>
        <v>0</v>
      </c>
      <c r="Z16" s="275"/>
      <c r="AA16" s="275"/>
      <c r="AB16" s="275"/>
      <c r="AC16" s="275">
        <f t="shared" ref="AC16" si="0">SUM(AC13:AF15)</f>
        <v>0</v>
      </c>
      <c r="AD16" s="275"/>
      <c r="AE16" s="275"/>
      <c r="AF16" s="275"/>
      <c r="AG16" s="275">
        <f t="shared" ref="AG16" si="1">SUM(AG13:AJ15)</f>
        <v>0</v>
      </c>
      <c r="AH16" s="275"/>
      <c r="AI16" s="275"/>
      <c r="AJ16" s="275"/>
      <c r="AK16" s="275">
        <f t="shared" ref="AK16" si="2">SUM(AK13:AN15)</f>
        <v>0</v>
      </c>
      <c r="AL16" s="275"/>
      <c r="AM16" s="275"/>
      <c r="AN16" s="275"/>
      <c r="AO16" s="275">
        <f t="shared" ref="AO16" si="3">SUM(AO13:AR15)</f>
        <v>0</v>
      </c>
      <c r="AP16" s="275"/>
      <c r="AQ16" s="275"/>
      <c r="AR16" s="275"/>
    </row>
    <row r="17" spans="2:56" ht="15" x14ac:dyDescent="0.25">
      <c r="C17" s="341" t="s">
        <v>181</v>
      </c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3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</row>
    <row r="18" spans="2:56" ht="15" x14ac:dyDescent="0.25">
      <c r="C18" s="260" t="s">
        <v>182</v>
      </c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2"/>
      <c r="Y18" s="170">
        <v>0</v>
      </c>
      <c r="Z18" s="170"/>
      <c r="AA18" s="170"/>
      <c r="AB18" s="170"/>
      <c r="AC18" s="170">
        <v>0</v>
      </c>
      <c r="AD18" s="170"/>
      <c r="AE18" s="170"/>
      <c r="AF18" s="170"/>
      <c r="AG18" s="170">
        <v>0</v>
      </c>
      <c r="AH18" s="170"/>
      <c r="AI18" s="170"/>
      <c r="AJ18" s="170"/>
      <c r="AK18" s="170">
        <v>0</v>
      </c>
      <c r="AL18" s="170"/>
      <c r="AM18" s="170"/>
      <c r="AN18" s="170"/>
      <c r="AO18" s="170">
        <v>0</v>
      </c>
      <c r="AP18" s="170"/>
      <c r="AQ18" s="170"/>
      <c r="AR18" s="170"/>
    </row>
    <row r="19" spans="2:56" ht="15" x14ac:dyDescent="0.25">
      <c r="C19" s="260" t="s">
        <v>183</v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2"/>
      <c r="Y19" s="170">
        <v>0</v>
      </c>
      <c r="Z19" s="170"/>
      <c r="AA19" s="170"/>
      <c r="AB19" s="170"/>
      <c r="AC19" s="170">
        <v>0</v>
      </c>
      <c r="AD19" s="170"/>
      <c r="AE19" s="170"/>
      <c r="AF19" s="170"/>
      <c r="AG19" s="170">
        <v>0</v>
      </c>
      <c r="AH19" s="170"/>
      <c r="AI19" s="170"/>
      <c r="AJ19" s="170"/>
      <c r="AK19" s="170">
        <v>0</v>
      </c>
      <c r="AL19" s="170"/>
      <c r="AM19" s="170"/>
      <c r="AN19" s="170"/>
      <c r="AO19" s="170">
        <v>0</v>
      </c>
      <c r="AP19" s="170"/>
      <c r="AQ19" s="170"/>
      <c r="AR19" s="170"/>
    </row>
    <row r="20" spans="2:56" ht="15" x14ac:dyDescent="0.25">
      <c r="C20" s="260" t="s">
        <v>160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2"/>
      <c r="Y20" s="170">
        <v>0</v>
      </c>
      <c r="Z20" s="170"/>
      <c r="AA20" s="170"/>
      <c r="AB20" s="170"/>
      <c r="AC20" s="170">
        <v>0</v>
      </c>
      <c r="AD20" s="170"/>
      <c r="AE20" s="170"/>
      <c r="AF20" s="170"/>
      <c r="AG20" s="170">
        <v>0</v>
      </c>
      <c r="AH20" s="170"/>
      <c r="AI20" s="170"/>
      <c r="AJ20" s="170"/>
      <c r="AK20" s="170">
        <v>0</v>
      </c>
      <c r="AL20" s="170"/>
      <c r="AM20" s="170"/>
      <c r="AN20" s="170"/>
      <c r="AO20" s="170">
        <v>0</v>
      </c>
      <c r="AP20" s="170"/>
      <c r="AQ20" s="170"/>
      <c r="AR20" s="170"/>
    </row>
    <row r="21" spans="2:56" ht="15" x14ac:dyDescent="0.25">
      <c r="C21" s="260" t="s">
        <v>179</v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2"/>
      <c r="Y21" s="170">
        <v>0</v>
      </c>
      <c r="Z21" s="170"/>
      <c r="AA21" s="170"/>
      <c r="AB21" s="170"/>
      <c r="AC21" s="170">
        <v>0</v>
      </c>
      <c r="AD21" s="170"/>
      <c r="AE21" s="170"/>
      <c r="AF21" s="170"/>
      <c r="AG21" s="170">
        <v>0</v>
      </c>
      <c r="AH21" s="170"/>
      <c r="AI21" s="170"/>
      <c r="AJ21" s="170"/>
      <c r="AK21" s="170">
        <v>0</v>
      </c>
      <c r="AL21" s="170"/>
      <c r="AM21" s="170"/>
      <c r="AN21" s="170"/>
      <c r="AO21" s="170">
        <v>0</v>
      </c>
      <c r="AP21" s="170"/>
      <c r="AQ21" s="170"/>
      <c r="AR21" s="170"/>
    </row>
    <row r="22" spans="2:56" ht="15" x14ac:dyDescent="0.25">
      <c r="C22" s="260" t="s">
        <v>164</v>
      </c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2"/>
      <c r="Y22" s="170">
        <v>0</v>
      </c>
      <c r="Z22" s="170"/>
      <c r="AA22" s="170"/>
      <c r="AB22" s="170"/>
      <c r="AC22" s="170">
        <v>0</v>
      </c>
      <c r="AD22" s="170"/>
      <c r="AE22" s="170"/>
      <c r="AF22" s="170"/>
      <c r="AG22" s="170">
        <v>0</v>
      </c>
      <c r="AH22" s="170"/>
      <c r="AI22" s="170"/>
      <c r="AJ22" s="170"/>
      <c r="AK22" s="170">
        <v>0</v>
      </c>
      <c r="AL22" s="170"/>
      <c r="AM22" s="170"/>
      <c r="AN22" s="170"/>
      <c r="AO22" s="170">
        <v>0</v>
      </c>
      <c r="AP22" s="170"/>
      <c r="AQ22" s="170"/>
      <c r="AR22" s="170"/>
    </row>
    <row r="23" spans="2:56" ht="15" x14ac:dyDescent="0.25">
      <c r="C23" s="260" t="s">
        <v>184</v>
      </c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2"/>
      <c r="Y23" s="170">
        <v>0</v>
      </c>
      <c r="Z23" s="170"/>
      <c r="AA23" s="170"/>
      <c r="AB23" s="170"/>
      <c r="AC23" s="170">
        <v>0</v>
      </c>
      <c r="AD23" s="170"/>
      <c r="AE23" s="170"/>
      <c r="AF23" s="170"/>
      <c r="AG23" s="170">
        <v>0</v>
      </c>
      <c r="AH23" s="170"/>
      <c r="AI23" s="170"/>
      <c r="AJ23" s="170"/>
      <c r="AK23" s="170">
        <v>0</v>
      </c>
      <c r="AL23" s="170"/>
      <c r="AM23" s="170"/>
      <c r="AN23" s="170"/>
      <c r="AO23" s="170">
        <v>0</v>
      </c>
      <c r="AP23" s="170"/>
      <c r="AQ23" s="170"/>
      <c r="AR23" s="170"/>
    </row>
    <row r="24" spans="2:56" ht="15" x14ac:dyDescent="0.25"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263">
        <f>SUM(Y18:AB23)</f>
        <v>0</v>
      </c>
      <c r="Z24" s="263"/>
      <c r="AA24" s="263"/>
      <c r="AB24" s="263"/>
      <c r="AC24" s="263">
        <f t="shared" ref="AC24" si="4">SUM(AC18:AF23)</f>
        <v>0</v>
      </c>
      <c r="AD24" s="263"/>
      <c r="AE24" s="263"/>
      <c r="AF24" s="263"/>
      <c r="AG24" s="263">
        <f t="shared" ref="AG24" si="5">SUM(AG18:AJ23)</f>
        <v>0</v>
      </c>
      <c r="AH24" s="263"/>
      <c r="AI24" s="263"/>
      <c r="AJ24" s="263"/>
      <c r="AK24" s="263">
        <f t="shared" ref="AK24" si="6">SUM(AK18:AN23)</f>
        <v>0</v>
      </c>
      <c r="AL24" s="263"/>
      <c r="AM24" s="263"/>
      <c r="AN24" s="263"/>
      <c r="AO24" s="263">
        <f t="shared" ref="AO24" si="7">SUM(AO18:AR23)</f>
        <v>0</v>
      </c>
      <c r="AP24" s="263"/>
      <c r="AQ24" s="263"/>
      <c r="AR24" s="263"/>
    </row>
    <row r="25" spans="2:56" ht="15" x14ac:dyDescent="0.25">
      <c r="C25" s="340" t="s">
        <v>185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190">
        <f>+Y24+Y16</f>
        <v>0</v>
      </c>
      <c r="Z25" s="190"/>
      <c r="AA25" s="190"/>
      <c r="AB25" s="190"/>
      <c r="AC25" s="297">
        <f>+AC24+AC16</f>
        <v>0</v>
      </c>
      <c r="AD25" s="298"/>
      <c r="AE25" s="298"/>
      <c r="AF25" s="299"/>
      <c r="AG25" s="190">
        <f>+AG24+AG16</f>
        <v>0</v>
      </c>
      <c r="AH25" s="190"/>
      <c r="AI25" s="190"/>
      <c r="AJ25" s="190"/>
      <c r="AK25" s="190">
        <f>+AK24+AK16</f>
        <v>0</v>
      </c>
      <c r="AL25" s="190"/>
      <c r="AM25" s="190"/>
      <c r="AN25" s="190"/>
      <c r="AO25" s="190">
        <f>+AO24+AO16</f>
        <v>0</v>
      </c>
      <c r="AP25" s="190"/>
      <c r="AQ25" s="190"/>
      <c r="AR25" s="190"/>
    </row>
    <row r="26" spans="2:56" ht="15" x14ac:dyDescent="0.25">
      <c r="C26" s="340" t="s">
        <v>186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190">
        <f>+Y25+'[2]Página 7'!Y41</f>
        <v>0</v>
      </c>
      <c r="Z26" s="190"/>
      <c r="AA26" s="190"/>
      <c r="AB26" s="190"/>
      <c r="AC26" s="190">
        <f>+AC25+'[2]Página 7'!AC41</f>
        <v>0</v>
      </c>
      <c r="AD26" s="190"/>
      <c r="AE26" s="190"/>
      <c r="AF26" s="190"/>
      <c r="AG26" s="190">
        <f>+AG25+'[2]Página 7'!AG41</f>
        <v>0</v>
      </c>
      <c r="AH26" s="190"/>
      <c r="AI26" s="190"/>
      <c r="AJ26" s="190"/>
      <c r="AK26" s="190">
        <f>+AK25+'[2]Página 7'!AK41</f>
        <v>0</v>
      </c>
      <c r="AL26" s="190"/>
      <c r="AM26" s="190"/>
      <c r="AN26" s="190"/>
      <c r="AO26" s="190" t="e">
        <f>+AO25+'[2]Página 7'!AO41</f>
        <v>#REF!</v>
      </c>
      <c r="AP26" s="190"/>
      <c r="AQ26" s="190"/>
      <c r="AR26" s="190"/>
    </row>
    <row r="27" spans="2:56" ht="6" customHeight="1" x14ac:dyDescent="0.25"/>
    <row r="28" spans="2:56" ht="15" customHeight="1" x14ac:dyDescent="0.25">
      <c r="Y28" s="259" t="str">
        <f>+IF(Y26&lt;&gt;'[2]Página 7'!Y30,"Errado","")</f>
        <v/>
      </c>
      <c r="Z28" s="259"/>
      <c r="AA28" s="259"/>
      <c r="AB28" s="259"/>
      <c r="AC28" s="259" t="str">
        <f>+IF(AC26&lt;&gt;'[2]Página 7'!AC30,"Errado","")</f>
        <v/>
      </c>
      <c r="AD28" s="259"/>
      <c r="AE28" s="259"/>
      <c r="AF28" s="259"/>
      <c r="AG28" s="259" t="str">
        <f>+IF(AG26&lt;&gt;'[2]Página 7'!AG30,"Errado","")</f>
        <v/>
      </c>
      <c r="AH28" s="259"/>
      <c r="AI28" s="259"/>
      <c r="AJ28" s="259"/>
      <c r="AK28" s="259" t="str">
        <f>+IF(AK26&lt;&gt;'[2]Página 7'!AK30,"Errado","")</f>
        <v/>
      </c>
      <c r="AL28" s="259"/>
      <c r="AM28" s="259"/>
      <c r="AN28" s="259"/>
    </row>
    <row r="29" spans="2:56" ht="20.100000000000001" customHeight="1" x14ac:dyDescent="0.25">
      <c r="B29" s="115" t="s">
        <v>290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</row>
    <row r="30" spans="2:56" ht="6" customHeight="1" x14ac:dyDescent="0.25"/>
    <row r="31" spans="2:56" ht="15" customHeight="1" x14ac:dyDescent="0.25">
      <c r="C31" s="327" t="s">
        <v>221</v>
      </c>
      <c r="D31" s="328"/>
      <c r="E31" s="328"/>
      <c r="F31" s="328"/>
      <c r="G31" s="328"/>
      <c r="H31" s="328"/>
      <c r="I31" s="328"/>
      <c r="J31" s="328"/>
      <c r="K31" s="328"/>
      <c r="L31" s="142">
        <f>+AnoCand</f>
        <v>2023</v>
      </c>
      <c r="M31" s="142"/>
      <c r="N31" s="142"/>
      <c r="O31" s="142"/>
      <c r="P31" s="142"/>
      <c r="Q31" s="142"/>
      <c r="R31" s="142"/>
      <c r="S31" s="142"/>
      <c r="T31" s="142"/>
      <c r="U31" s="142">
        <f>+L31+1</f>
        <v>2024</v>
      </c>
      <c r="V31" s="142"/>
      <c r="W31" s="142"/>
      <c r="X31" s="142"/>
      <c r="Y31" s="142"/>
      <c r="Z31" s="142"/>
      <c r="AA31" s="142"/>
      <c r="AB31" s="142"/>
      <c r="AC31" s="142"/>
      <c r="AD31" s="142">
        <f>+U31+1</f>
        <v>2025</v>
      </c>
      <c r="AE31" s="142"/>
      <c r="AF31" s="142"/>
      <c r="AG31" s="142"/>
      <c r="AH31" s="142"/>
      <c r="AI31" s="142"/>
      <c r="AJ31" s="142"/>
      <c r="AK31" s="142"/>
      <c r="AL31" s="142"/>
      <c r="AM31" s="142">
        <f>+AD31+1</f>
        <v>2026</v>
      </c>
      <c r="AN31" s="142"/>
      <c r="AO31" s="142"/>
      <c r="AP31" s="142"/>
      <c r="AQ31" s="142"/>
      <c r="AR31" s="142"/>
      <c r="AS31" s="142"/>
      <c r="AT31" s="142"/>
      <c r="AU31" s="142"/>
      <c r="AV31" s="142">
        <f>+AM31+1</f>
        <v>2027</v>
      </c>
      <c r="AW31" s="142"/>
      <c r="AX31" s="142"/>
      <c r="AY31" s="142"/>
      <c r="AZ31" s="142"/>
      <c r="BA31" s="142"/>
      <c r="BB31" s="142"/>
      <c r="BC31" s="142"/>
      <c r="BD31" s="142"/>
    </row>
    <row r="32" spans="2:56" ht="15" customHeight="1" x14ac:dyDescent="0.25">
      <c r="C32" s="329"/>
      <c r="D32" s="330"/>
      <c r="E32" s="330"/>
      <c r="F32" s="330"/>
      <c r="G32" s="330"/>
      <c r="H32" s="330"/>
      <c r="I32" s="330"/>
      <c r="J32" s="330"/>
      <c r="K32" s="330"/>
      <c r="L32" s="333" t="s">
        <v>98</v>
      </c>
      <c r="M32" s="334"/>
      <c r="N32" s="335"/>
      <c r="O32" s="142" t="s">
        <v>222</v>
      </c>
      <c r="P32" s="142"/>
      <c r="Q32" s="142"/>
      <c r="R32" s="142"/>
      <c r="S32" s="142"/>
      <c r="T32" s="142"/>
      <c r="U32" s="333" t="s">
        <v>98</v>
      </c>
      <c r="V32" s="334"/>
      <c r="W32" s="335"/>
      <c r="X32" s="142" t="s">
        <v>222</v>
      </c>
      <c r="Y32" s="142"/>
      <c r="Z32" s="142"/>
      <c r="AA32" s="142"/>
      <c r="AB32" s="142"/>
      <c r="AC32" s="142"/>
      <c r="AD32" s="326" t="s">
        <v>98</v>
      </c>
      <c r="AE32" s="326"/>
      <c r="AF32" s="326"/>
      <c r="AG32" s="142" t="s">
        <v>222</v>
      </c>
      <c r="AH32" s="142"/>
      <c r="AI32" s="142"/>
      <c r="AJ32" s="142"/>
      <c r="AK32" s="142"/>
      <c r="AL32" s="142"/>
      <c r="AM32" s="326" t="s">
        <v>98</v>
      </c>
      <c r="AN32" s="326"/>
      <c r="AO32" s="326"/>
      <c r="AP32" s="142" t="s">
        <v>222</v>
      </c>
      <c r="AQ32" s="142"/>
      <c r="AR32" s="142"/>
      <c r="AS32" s="142"/>
      <c r="AT32" s="142"/>
      <c r="AU32" s="142"/>
      <c r="AV32" s="326" t="s">
        <v>98</v>
      </c>
      <c r="AW32" s="326"/>
      <c r="AX32" s="326"/>
      <c r="AY32" s="142" t="s">
        <v>222</v>
      </c>
      <c r="AZ32" s="142"/>
      <c r="BA32" s="142"/>
      <c r="BB32" s="142"/>
      <c r="BC32" s="142"/>
      <c r="BD32" s="142"/>
    </row>
    <row r="33" spans="3:56" ht="15" customHeight="1" x14ac:dyDescent="0.25">
      <c r="C33" s="331"/>
      <c r="D33" s="332"/>
      <c r="E33" s="332"/>
      <c r="F33" s="332"/>
      <c r="G33" s="332"/>
      <c r="H33" s="332"/>
      <c r="I33" s="332"/>
      <c r="J33" s="332"/>
      <c r="K33" s="332"/>
      <c r="L33" s="336"/>
      <c r="M33" s="337"/>
      <c r="N33" s="338"/>
      <c r="O33" s="142" t="s">
        <v>100</v>
      </c>
      <c r="P33" s="142"/>
      <c r="Q33" s="142"/>
      <c r="R33" s="142" t="s">
        <v>101</v>
      </c>
      <c r="S33" s="142"/>
      <c r="T33" s="142"/>
      <c r="U33" s="336"/>
      <c r="V33" s="337"/>
      <c r="W33" s="338"/>
      <c r="X33" s="142" t="s">
        <v>100</v>
      </c>
      <c r="Y33" s="142"/>
      <c r="Z33" s="142"/>
      <c r="AA33" s="142" t="s">
        <v>101</v>
      </c>
      <c r="AB33" s="142"/>
      <c r="AC33" s="142"/>
      <c r="AD33" s="326"/>
      <c r="AE33" s="326"/>
      <c r="AF33" s="326"/>
      <c r="AG33" s="142" t="s">
        <v>100</v>
      </c>
      <c r="AH33" s="142"/>
      <c r="AI33" s="142"/>
      <c r="AJ33" s="142" t="s">
        <v>101</v>
      </c>
      <c r="AK33" s="142"/>
      <c r="AL33" s="142"/>
      <c r="AM33" s="326"/>
      <c r="AN33" s="326"/>
      <c r="AO33" s="326"/>
      <c r="AP33" s="142" t="s">
        <v>100</v>
      </c>
      <c r="AQ33" s="142"/>
      <c r="AR33" s="142"/>
      <c r="AS33" s="142" t="s">
        <v>101</v>
      </c>
      <c r="AT33" s="142"/>
      <c r="AU33" s="142"/>
      <c r="AV33" s="326"/>
      <c r="AW33" s="326"/>
      <c r="AX33" s="326"/>
      <c r="AY33" s="142" t="s">
        <v>100</v>
      </c>
      <c r="AZ33" s="142"/>
      <c r="BA33" s="142"/>
      <c r="BB33" s="142" t="s">
        <v>101</v>
      </c>
      <c r="BC33" s="142"/>
      <c r="BD33" s="142"/>
    </row>
    <row r="34" spans="3:56" ht="15" x14ac:dyDescent="0.25">
      <c r="C34" s="246" t="s">
        <v>102</v>
      </c>
      <c r="D34" s="247"/>
      <c r="E34" s="247"/>
      <c r="F34" s="247"/>
      <c r="G34" s="247"/>
      <c r="H34" s="247"/>
      <c r="I34" s="247"/>
      <c r="J34" s="247"/>
      <c r="K34" s="247"/>
      <c r="L34" s="323"/>
      <c r="M34" s="324"/>
      <c r="N34" s="325"/>
      <c r="O34" s="144"/>
      <c r="P34" s="144"/>
      <c r="Q34" s="144"/>
      <c r="R34" s="144"/>
      <c r="S34" s="144"/>
      <c r="T34" s="144"/>
      <c r="U34" s="323"/>
      <c r="V34" s="324"/>
      <c r="W34" s="325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</row>
    <row r="35" spans="3:56" ht="15" x14ac:dyDescent="0.25">
      <c r="C35" s="231" t="s">
        <v>103</v>
      </c>
      <c r="D35" s="232"/>
      <c r="E35" s="232"/>
      <c r="F35" s="232"/>
      <c r="G35" s="232"/>
      <c r="H35" s="232"/>
      <c r="I35" s="232"/>
      <c r="J35" s="232"/>
      <c r="K35" s="232"/>
      <c r="L35" s="136"/>
      <c r="M35" s="137"/>
      <c r="N35" s="138"/>
      <c r="O35" s="131"/>
      <c r="P35" s="131"/>
      <c r="Q35" s="131"/>
      <c r="R35" s="131"/>
      <c r="S35" s="131"/>
      <c r="T35" s="131"/>
      <c r="U35" s="136"/>
      <c r="V35" s="137"/>
      <c r="W35" s="138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</row>
    <row r="36" spans="3:56" ht="15" x14ac:dyDescent="0.25">
      <c r="C36" s="231" t="s">
        <v>104</v>
      </c>
      <c r="D36" s="232"/>
      <c r="E36" s="232"/>
      <c r="F36" s="232"/>
      <c r="G36" s="232"/>
      <c r="H36" s="232"/>
      <c r="I36" s="232"/>
      <c r="J36" s="232"/>
      <c r="K36" s="232"/>
      <c r="L36" s="136"/>
      <c r="M36" s="137"/>
      <c r="N36" s="138"/>
      <c r="O36" s="131"/>
      <c r="P36" s="131"/>
      <c r="Q36" s="131"/>
      <c r="R36" s="131"/>
      <c r="S36" s="131"/>
      <c r="T36" s="131"/>
      <c r="U36" s="136"/>
      <c r="V36" s="137"/>
      <c r="W36" s="138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</row>
    <row r="37" spans="3:56" ht="15" x14ac:dyDescent="0.25">
      <c r="C37" s="241" t="s">
        <v>105</v>
      </c>
      <c r="D37" s="242"/>
      <c r="E37" s="242"/>
      <c r="F37" s="242"/>
      <c r="G37" s="242"/>
      <c r="H37" s="242"/>
      <c r="I37" s="242"/>
      <c r="J37" s="242"/>
      <c r="K37" s="242"/>
      <c r="L37" s="320"/>
      <c r="M37" s="321"/>
      <c r="N37" s="322"/>
      <c r="O37" s="160"/>
      <c r="P37" s="160"/>
      <c r="Q37" s="160"/>
      <c r="R37" s="160"/>
      <c r="S37" s="160"/>
      <c r="T37" s="160"/>
      <c r="U37" s="320"/>
      <c r="V37" s="321"/>
      <c r="W37" s="322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</row>
    <row r="38" spans="3:56" ht="15" x14ac:dyDescent="0.25">
      <c r="C38" s="236" t="s">
        <v>86</v>
      </c>
      <c r="D38" s="237"/>
      <c r="E38" s="237"/>
      <c r="F38" s="237"/>
      <c r="G38" s="237"/>
      <c r="H38" s="237"/>
      <c r="I38" s="237"/>
      <c r="J38" s="237"/>
      <c r="K38" s="237"/>
      <c r="L38" s="236">
        <f>SUM(L34:N37)</f>
        <v>0</v>
      </c>
      <c r="M38" s="237"/>
      <c r="N38" s="238"/>
      <c r="O38" s="129">
        <f>SUM(O34:Q37)</f>
        <v>0</v>
      </c>
      <c r="P38" s="129"/>
      <c r="Q38" s="129"/>
      <c r="R38" s="129">
        <f>SUM(R34:T37)</f>
        <v>0</v>
      </c>
      <c r="S38" s="129"/>
      <c r="T38" s="129"/>
      <c r="U38" s="236">
        <f>SUM(U34:W37)</f>
        <v>0</v>
      </c>
      <c r="V38" s="237"/>
      <c r="W38" s="238"/>
      <c r="X38" s="129">
        <f>SUM(X34:Z37)</f>
        <v>0</v>
      </c>
      <c r="Y38" s="129"/>
      <c r="Z38" s="129"/>
      <c r="AA38" s="129">
        <f>SUM(AA34:AC37)</f>
        <v>0</v>
      </c>
      <c r="AB38" s="129"/>
      <c r="AC38" s="129"/>
      <c r="AD38" s="129">
        <f>SUM(AD34:AF37)</f>
        <v>0</v>
      </c>
      <c r="AE38" s="129"/>
      <c r="AF38" s="129"/>
      <c r="AG38" s="129">
        <f>SUM(AG34:AI37)</f>
        <v>0</v>
      </c>
      <c r="AH38" s="129"/>
      <c r="AI38" s="129"/>
      <c r="AJ38" s="129">
        <f>SUM(AJ34:AL37)</f>
        <v>0</v>
      </c>
      <c r="AK38" s="129"/>
      <c r="AL38" s="129"/>
      <c r="AM38" s="129">
        <f>SUM(AM34:AO37)</f>
        <v>0</v>
      </c>
      <c r="AN38" s="129"/>
      <c r="AO38" s="129"/>
      <c r="AP38" s="129">
        <f>SUM(AP34:AR37)</f>
        <v>0</v>
      </c>
      <c r="AQ38" s="129"/>
      <c r="AR38" s="129"/>
      <c r="AS38" s="129">
        <f>SUM(AS34:AU37)</f>
        <v>0</v>
      </c>
      <c r="AT38" s="129"/>
      <c r="AU38" s="129"/>
      <c r="AV38" s="129">
        <f>SUM(AV34:AX37)</f>
        <v>0</v>
      </c>
      <c r="AW38" s="129"/>
      <c r="AX38" s="129"/>
      <c r="AY38" s="129">
        <f>SUM(AY34:BA37)</f>
        <v>0</v>
      </c>
      <c r="AZ38" s="129"/>
      <c r="BA38" s="129"/>
      <c r="BB38" s="129">
        <f>SUM(BB34:BD37)</f>
        <v>0</v>
      </c>
      <c r="BC38" s="129"/>
      <c r="BD38" s="129"/>
    </row>
    <row r="39" spans="3:56" ht="15" customHeight="1" x14ac:dyDescent="0.25">
      <c r="C39" s="2" t="s">
        <v>223</v>
      </c>
    </row>
    <row r="40" spans="3:56" ht="15" x14ac:dyDescent="0.25"/>
    <row r="41" spans="3:56" ht="15" x14ac:dyDescent="0.25">
      <c r="C41" s="311" t="s">
        <v>224</v>
      </c>
      <c r="D41" s="312"/>
      <c r="E41" s="312"/>
      <c r="F41" s="312"/>
      <c r="G41" s="312"/>
      <c r="H41" s="312"/>
      <c r="I41" s="312"/>
      <c r="J41" s="312"/>
      <c r="K41" s="313"/>
      <c r="L41" s="317">
        <f>+'[2]Página 2'!AE5</f>
        <v>2023</v>
      </c>
      <c r="M41" s="318"/>
      <c r="N41" s="319"/>
      <c r="O41" s="317">
        <f>+L41+1</f>
        <v>2024</v>
      </c>
      <c r="P41" s="318"/>
      <c r="Q41" s="319"/>
      <c r="R41" s="317">
        <f>+O41+1</f>
        <v>2025</v>
      </c>
      <c r="S41" s="318"/>
      <c r="T41" s="319"/>
      <c r="U41" s="317">
        <f>+R41+1</f>
        <v>2026</v>
      </c>
      <c r="V41" s="318"/>
      <c r="W41" s="319"/>
      <c r="X41" s="317">
        <f>+U41+1</f>
        <v>2027</v>
      </c>
      <c r="Y41" s="318"/>
      <c r="Z41" s="319"/>
      <c r="AS41" s="34"/>
      <c r="AT41" s="34"/>
      <c r="AU41" s="34"/>
    </row>
    <row r="42" spans="3:56" ht="15" x14ac:dyDescent="0.25">
      <c r="C42" s="314"/>
      <c r="D42" s="315"/>
      <c r="E42" s="315"/>
      <c r="F42" s="315"/>
      <c r="G42" s="315"/>
      <c r="H42" s="315"/>
      <c r="I42" s="315"/>
      <c r="J42" s="315"/>
      <c r="K42" s="316"/>
      <c r="L42" s="308"/>
      <c r="M42" s="309"/>
      <c r="N42" s="310"/>
      <c r="O42" s="308"/>
      <c r="P42" s="309"/>
      <c r="Q42" s="310"/>
      <c r="R42" s="308"/>
      <c r="S42" s="309"/>
      <c r="T42" s="310"/>
      <c r="U42" s="308"/>
      <c r="V42" s="309"/>
      <c r="W42" s="310"/>
      <c r="X42" s="308"/>
      <c r="Y42" s="309"/>
      <c r="Z42" s="310"/>
      <c r="AS42" s="34"/>
      <c r="AT42" s="34"/>
      <c r="AU42" s="34"/>
    </row>
    <row r="43" spans="3:56" ht="15" x14ac:dyDescent="0.25"/>
    <row r="44" spans="3:56" ht="14.45" customHeight="1" x14ac:dyDescent="0.25"/>
    <row r="45" spans="3:56" ht="14.45" customHeight="1" x14ac:dyDescent="0.25"/>
    <row r="46" spans="3:56" ht="14.45" customHeight="1" x14ac:dyDescent="0.25"/>
  </sheetData>
  <mergeCells count="227">
    <mergeCell ref="AV37:AX37"/>
    <mergeCell ref="AY37:BA37"/>
    <mergeCell ref="BB37:BD37"/>
    <mergeCell ref="AV38:AX38"/>
    <mergeCell ref="AY38:BA38"/>
    <mergeCell ref="BB38:BD38"/>
    <mergeCell ref="X41:Z41"/>
    <mergeCell ref="X42:Z42"/>
    <mergeCell ref="AV34:AX34"/>
    <mergeCell ref="AY34:BA34"/>
    <mergeCell ref="BB34:BD34"/>
    <mergeCell ref="AV35:AX35"/>
    <mergeCell ref="AY35:BA35"/>
    <mergeCell ref="BB35:BD35"/>
    <mergeCell ref="AV36:AX36"/>
    <mergeCell ref="AY36:BA36"/>
    <mergeCell ref="BB36:BD36"/>
    <mergeCell ref="AG34:AI34"/>
    <mergeCell ref="AJ34:AL34"/>
    <mergeCell ref="AM34:AO34"/>
    <mergeCell ref="AP34:AR34"/>
    <mergeCell ref="X37:Z37"/>
    <mergeCell ref="AA37:AC37"/>
    <mergeCell ref="AD37:AF37"/>
    <mergeCell ref="AO21:AR21"/>
    <mergeCell ref="AO22:AR22"/>
    <mergeCell ref="AO23:AR23"/>
    <mergeCell ref="AO24:AR24"/>
    <mergeCell ref="AO25:AR25"/>
    <mergeCell ref="AO26:AR26"/>
    <mergeCell ref="Y9:AR9"/>
    <mergeCell ref="AV31:BD31"/>
    <mergeCell ref="AV32:AX33"/>
    <mergeCell ref="AY32:BD32"/>
    <mergeCell ref="AY33:BA33"/>
    <mergeCell ref="BB33:BD33"/>
    <mergeCell ref="AO12:AR12"/>
    <mergeCell ref="AO13:AR13"/>
    <mergeCell ref="AO14:AR14"/>
    <mergeCell ref="AO15:AR15"/>
    <mergeCell ref="AO16:AR16"/>
    <mergeCell ref="AO17:AR17"/>
    <mergeCell ref="AO18:AR18"/>
    <mergeCell ref="AO19:AR19"/>
    <mergeCell ref="AO20:AR20"/>
    <mergeCell ref="AC24:AF24"/>
    <mergeCell ref="AG24:AJ24"/>
    <mergeCell ref="AK24:AN24"/>
    <mergeCell ref="B1:K4"/>
    <mergeCell ref="B7:AV7"/>
    <mergeCell ref="C9:X10"/>
    <mergeCell ref="Y10:AB10"/>
    <mergeCell ref="AC10:AF10"/>
    <mergeCell ref="AG10:AJ10"/>
    <mergeCell ref="AK10:AN10"/>
    <mergeCell ref="C11:X11"/>
    <mergeCell ref="Y11:AB11"/>
    <mergeCell ref="AC11:AF11"/>
    <mergeCell ref="AG11:AJ11"/>
    <mergeCell ref="AK11:AN11"/>
    <mergeCell ref="AO10:AR10"/>
    <mergeCell ref="AO11:AR11"/>
    <mergeCell ref="C12:X12"/>
    <mergeCell ref="Y12:AB12"/>
    <mergeCell ref="AC12:AF12"/>
    <mergeCell ref="AG12:AJ12"/>
    <mergeCell ref="AK12:AN12"/>
    <mergeCell ref="C13:X13"/>
    <mergeCell ref="Y13:AB13"/>
    <mergeCell ref="AC13:AF13"/>
    <mergeCell ref="AG13:AJ13"/>
    <mergeCell ref="AK13:AN13"/>
    <mergeCell ref="C14:X14"/>
    <mergeCell ref="Y14:AB14"/>
    <mergeCell ref="AC14:AF14"/>
    <mergeCell ref="AG14:AJ14"/>
    <mergeCell ref="AK14:AN14"/>
    <mergeCell ref="C15:X15"/>
    <mergeCell ref="Y15:AB15"/>
    <mergeCell ref="AC15:AF15"/>
    <mergeCell ref="AG15:AJ15"/>
    <mergeCell ref="AK15:AN15"/>
    <mergeCell ref="C16:X16"/>
    <mergeCell ref="AC16:AF16"/>
    <mergeCell ref="AG16:AJ16"/>
    <mergeCell ref="AK16:AN16"/>
    <mergeCell ref="C17:X17"/>
    <mergeCell ref="Y16:AB16"/>
    <mergeCell ref="C18:X18"/>
    <mergeCell ref="Y17:AB17"/>
    <mergeCell ref="AC17:AF17"/>
    <mergeCell ref="AG17:AJ17"/>
    <mergeCell ref="AK17:AN17"/>
    <mergeCell ref="C19:X19"/>
    <mergeCell ref="Y18:AB18"/>
    <mergeCell ref="AC18:AF18"/>
    <mergeCell ref="AG18:AJ18"/>
    <mergeCell ref="AK18:AN18"/>
    <mergeCell ref="C20:X20"/>
    <mergeCell ref="Y19:AB19"/>
    <mergeCell ref="AC19:AF19"/>
    <mergeCell ref="AG19:AJ19"/>
    <mergeCell ref="AK19:AN19"/>
    <mergeCell ref="C21:X21"/>
    <mergeCell ref="Y20:AB20"/>
    <mergeCell ref="AC20:AF20"/>
    <mergeCell ref="AG20:AJ20"/>
    <mergeCell ref="AK20:AN20"/>
    <mergeCell ref="C22:X22"/>
    <mergeCell ref="Y21:AB21"/>
    <mergeCell ref="AC21:AF21"/>
    <mergeCell ref="AG21:AJ21"/>
    <mergeCell ref="AK21:AN21"/>
    <mergeCell ref="C23:X23"/>
    <mergeCell ref="Y22:AB22"/>
    <mergeCell ref="AC22:AF22"/>
    <mergeCell ref="AG22:AJ22"/>
    <mergeCell ref="AK22:AN22"/>
    <mergeCell ref="Y23:AB23"/>
    <mergeCell ref="AC23:AF23"/>
    <mergeCell ref="AG23:AJ23"/>
    <mergeCell ref="AK23:AN23"/>
    <mergeCell ref="C24:X24"/>
    <mergeCell ref="Y24:AB24"/>
    <mergeCell ref="C25:X25"/>
    <mergeCell ref="Y25:AB25"/>
    <mergeCell ref="AC25:AF25"/>
    <mergeCell ref="AG25:AJ25"/>
    <mergeCell ref="AK25:AN25"/>
    <mergeCell ref="C26:X26"/>
    <mergeCell ref="Y26:AB26"/>
    <mergeCell ref="AC26:AF26"/>
    <mergeCell ref="AG26:AJ26"/>
    <mergeCell ref="AK26:AN26"/>
    <mergeCell ref="Y28:AB28"/>
    <mergeCell ref="AC28:AF28"/>
    <mergeCell ref="AG28:AJ28"/>
    <mergeCell ref="AK28:AN28"/>
    <mergeCell ref="AD32:AF33"/>
    <mergeCell ref="O33:Q33"/>
    <mergeCell ref="R33:T33"/>
    <mergeCell ref="X33:Z33"/>
    <mergeCell ref="AA33:AC33"/>
    <mergeCell ref="B29:AV29"/>
    <mergeCell ref="C31:K33"/>
    <mergeCell ref="L31:T31"/>
    <mergeCell ref="U31:AC31"/>
    <mergeCell ref="AD31:AL31"/>
    <mergeCell ref="AM31:AU31"/>
    <mergeCell ref="L32:N33"/>
    <mergeCell ref="O32:T32"/>
    <mergeCell ref="U32:W33"/>
    <mergeCell ref="X32:AC32"/>
    <mergeCell ref="AP33:AR33"/>
    <mergeCell ref="AS33:AU33"/>
    <mergeCell ref="AG32:AL32"/>
    <mergeCell ref="AM32:AO33"/>
    <mergeCell ref="AP32:AU32"/>
    <mergeCell ref="AG33:AI33"/>
    <mergeCell ref="AJ33:AL33"/>
    <mergeCell ref="AS34:AU34"/>
    <mergeCell ref="C35:K35"/>
    <mergeCell ref="L35:N35"/>
    <mergeCell ref="O35:Q35"/>
    <mergeCell ref="R35:T35"/>
    <mergeCell ref="U35:W35"/>
    <mergeCell ref="AP35:AR35"/>
    <mergeCell ref="AS35:AU35"/>
    <mergeCell ref="AG35:AI35"/>
    <mergeCell ref="AJ35:AL35"/>
    <mergeCell ref="AM35:AO35"/>
    <mergeCell ref="C34:K34"/>
    <mergeCell ref="L34:N34"/>
    <mergeCell ref="O34:Q34"/>
    <mergeCell ref="R34:T34"/>
    <mergeCell ref="U34:W34"/>
    <mergeCell ref="X34:Z34"/>
    <mergeCell ref="AA34:AC34"/>
    <mergeCell ref="AD34:AF34"/>
    <mergeCell ref="X35:Z35"/>
    <mergeCell ref="AA35:AC35"/>
    <mergeCell ref="AD35:AF35"/>
    <mergeCell ref="AG36:AI36"/>
    <mergeCell ref="AJ36:AL36"/>
    <mergeCell ref="AM36:AO36"/>
    <mergeCell ref="AP36:AR36"/>
    <mergeCell ref="AS36:AU36"/>
    <mergeCell ref="C37:K37"/>
    <mergeCell ref="L37:N37"/>
    <mergeCell ref="O37:Q37"/>
    <mergeCell ref="R37:T37"/>
    <mergeCell ref="U37:W37"/>
    <mergeCell ref="C36:K36"/>
    <mergeCell ref="L36:N36"/>
    <mergeCell ref="O36:Q36"/>
    <mergeCell ref="R36:T36"/>
    <mergeCell ref="U36:W36"/>
    <mergeCell ref="X36:Z36"/>
    <mergeCell ref="AA36:AC36"/>
    <mergeCell ref="AD36:AF36"/>
    <mergeCell ref="AP37:AR37"/>
    <mergeCell ref="AS37:AU37"/>
    <mergeCell ref="AG37:AI37"/>
    <mergeCell ref="AJ37:AL37"/>
    <mergeCell ref="AM37:AO37"/>
    <mergeCell ref="U42:W42"/>
    <mergeCell ref="AG38:AI38"/>
    <mergeCell ref="AJ38:AL38"/>
    <mergeCell ref="AM38:AO38"/>
    <mergeCell ref="AP38:AR38"/>
    <mergeCell ref="AS38:AU38"/>
    <mergeCell ref="C41:K42"/>
    <mergeCell ref="L41:N41"/>
    <mergeCell ref="O41:Q41"/>
    <mergeCell ref="R41:T41"/>
    <mergeCell ref="U41:W41"/>
    <mergeCell ref="L42:N42"/>
    <mergeCell ref="O42:Q42"/>
    <mergeCell ref="R42:T42"/>
    <mergeCell ref="C38:K38"/>
    <mergeCell ref="L38:N38"/>
    <mergeCell ref="O38:Q38"/>
    <mergeCell ref="R38:T38"/>
    <mergeCell ref="U38:W38"/>
    <mergeCell ref="X38:Z38"/>
    <mergeCell ref="AA38:AC38"/>
    <mergeCell ref="AD38:AF38"/>
  </mergeCells>
  <pageMargins left="0.7" right="0.7" top="0.75" bottom="0.75" header="0.3" footer="0.3"/>
  <pageSetup paperSize="9" scale="7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1A87F-EFE9-4D7D-A116-2A849224CCD7}">
  <sheetPr>
    <pageSetUpPr fitToPage="1"/>
  </sheetPr>
  <dimension ref="A1:WWP68"/>
  <sheetViews>
    <sheetView topLeftCell="A31" workbookViewId="0">
      <selection activeCell="M51" sqref="M51:AH51"/>
    </sheetView>
  </sheetViews>
  <sheetFormatPr defaultColWidth="0" defaultRowHeight="14.45" customHeight="1" zeroHeight="1" x14ac:dyDescent="0.25"/>
  <cols>
    <col min="1" max="32" width="3.7109375" style="2" customWidth="1"/>
    <col min="33" max="33" width="5.85546875" style="2" customWidth="1"/>
    <col min="34" max="34" width="7.140625" style="2" customWidth="1"/>
    <col min="35" max="52" width="3.7109375" style="2" hidden="1"/>
    <col min="53" max="256" width="9.28515625" style="2" hidden="1"/>
    <col min="257" max="290" width="3.7109375" style="2" customWidth="1"/>
    <col min="291" max="512" width="9.28515625" style="2" hidden="1"/>
    <col min="513" max="546" width="3.7109375" style="2" customWidth="1"/>
    <col min="547" max="768" width="9.28515625" style="2" hidden="1"/>
    <col min="769" max="802" width="3.7109375" style="2" customWidth="1"/>
    <col min="803" max="1024" width="9.28515625" style="2" hidden="1"/>
    <col min="1025" max="1058" width="3.7109375" style="2" customWidth="1"/>
    <col min="1059" max="1280" width="9.28515625" style="2" hidden="1"/>
    <col min="1281" max="1314" width="3.7109375" style="2" customWidth="1"/>
    <col min="1315" max="1536" width="9.28515625" style="2" hidden="1"/>
    <col min="1537" max="1570" width="3.7109375" style="2" customWidth="1"/>
    <col min="1571" max="1792" width="9.28515625" style="2" hidden="1"/>
    <col min="1793" max="1826" width="3.7109375" style="2" customWidth="1"/>
    <col min="1827" max="2048" width="9.28515625" style="2" hidden="1"/>
    <col min="2049" max="2082" width="3.7109375" style="2" customWidth="1"/>
    <col min="2083" max="2304" width="9.28515625" style="2" hidden="1"/>
    <col min="2305" max="2338" width="3.7109375" style="2" customWidth="1"/>
    <col min="2339" max="2560" width="9.28515625" style="2" hidden="1"/>
    <col min="2561" max="2594" width="3.7109375" style="2" customWidth="1"/>
    <col min="2595" max="2816" width="9.28515625" style="2" hidden="1"/>
    <col min="2817" max="2850" width="3.7109375" style="2" customWidth="1"/>
    <col min="2851" max="3072" width="9.28515625" style="2" hidden="1"/>
    <col min="3073" max="3106" width="3.7109375" style="2" customWidth="1"/>
    <col min="3107" max="3328" width="9.28515625" style="2" hidden="1"/>
    <col min="3329" max="3362" width="3.7109375" style="2" customWidth="1"/>
    <col min="3363" max="3584" width="9.28515625" style="2" hidden="1"/>
    <col min="3585" max="3618" width="3.7109375" style="2" customWidth="1"/>
    <col min="3619" max="3840" width="9.28515625" style="2" hidden="1"/>
    <col min="3841" max="3874" width="3.7109375" style="2" customWidth="1"/>
    <col min="3875" max="4096" width="9.28515625" style="2" hidden="1"/>
    <col min="4097" max="4130" width="3.7109375" style="2" customWidth="1"/>
    <col min="4131" max="4352" width="9.28515625" style="2" hidden="1"/>
    <col min="4353" max="4386" width="3.7109375" style="2" customWidth="1"/>
    <col min="4387" max="4608" width="9.28515625" style="2" hidden="1"/>
    <col min="4609" max="4642" width="3.7109375" style="2" customWidth="1"/>
    <col min="4643" max="4864" width="9.28515625" style="2" hidden="1"/>
    <col min="4865" max="4898" width="3.7109375" style="2" customWidth="1"/>
    <col min="4899" max="5120" width="9.28515625" style="2" hidden="1"/>
    <col min="5121" max="5154" width="3.7109375" style="2" customWidth="1"/>
    <col min="5155" max="5376" width="9.28515625" style="2" hidden="1"/>
    <col min="5377" max="5410" width="3.7109375" style="2" customWidth="1"/>
    <col min="5411" max="5632" width="9.28515625" style="2" hidden="1"/>
    <col min="5633" max="5666" width="3.7109375" style="2" customWidth="1"/>
    <col min="5667" max="5888" width="9.28515625" style="2" hidden="1"/>
    <col min="5889" max="5922" width="3.7109375" style="2" customWidth="1"/>
    <col min="5923" max="6144" width="9.28515625" style="2" hidden="1"/>
    <col min="6145" max="6178" width="3.7109375" style="2" customWidth="1"/>
    <col min="6179" max="6400" width="9.28515625" style="2" hidden="1"/>
    <col min="6401" max="6434" width="3.7109375" style="2" customWidth="1"/>
    <col min="6435" max="6656" width="9.28515625" style="2" hidden="1"/>
    <col min="6657" max="6690" width="3.7109375" style="2" customWidth="1"/>
    <col min="6691" max="6912" width="9.28515625" style="2" hidden="1"/>
    <col min="6913" max="6946" width="3.7109375" style="2" customWidth="1"/>
    <col min="6947" max="7168" width="9.28515625" style="2" hidden="1"/>
    <col min="7169" max="7202" width="3.7109375" style="2" customWidth="1"/>
    <col min="7203" max="7424" width="9.28515625" style="2" hidden="1"/>
    <col min="7425" max="7458" width="3.7109375" style="2" customWidth="1"/>
    <col min="7459" max="7680" width="9.28515625" style="2" hidden="1"/>
    <col min="7681" max="7714" width="3.7109375" style="2" customWidth="1"/>
    <col min="7715" max="7936" width="9.28515625" style="2" hidden="1"/>
    <col min="7937" max="7970" width="3.7109375" style="2" customWidth="1"/>
    <col min="7971" max="8192" width="9.28515625" style="2" hidden="1"/>
    <col min="8193" max="8226" width="3.7109375" style="2" customWidth="1"/>
    <col min="8227" max="8448" width="9.28515625" style="2" hidden="1"/>
    <col min="8449" max="8482" width="3.7109375" style="2" customWidth="1"/>
    <col min="8483" max="8704" width="9.28515625" style="2" hidden="1"/>
    <col min="8705" max="8738" width="3.7109375" style="2" customWidth="1"/>
    <col min="8739" max="8960" width="9.28515625" style="2" hidden="1"/>
    <col min="8961" max="8994" width="3.7109375" style="2" customWidth="1"/>
    <col min="8995" max="9216" width="9.28515625" style="2" hidden="1"/>
    <col min="9217" max="9250" width="3.7109375" style="2" customWidth="1"/>
    <col min="9251" max="9472" width="9.28515625" style="2" hidden="1"/>
    <col min="9473" max="9506" width="3.7109375" style="2" customWidth="1"/>
    <col min="9507" max="9728" width="9.28515625" style="2" hidden="1"/>
    <col min="9729" max="9762" width="3.7109375" style="2" customWidth="1"/>
    <col min="9763" max="9984" width="9.28515625" style="2" hidden="1"/>
    <col min="9985" max="10018" width="3.7109375" style="2" customWidth="1"/>
    <col min="10019" max="10240" width="9.28515625" style="2" hidden="1"/>
    <col min="10241" max="10274" width="3.7109375" style="2" customWidth="1"/>
    <col min="10275" max="10496" width="9.28515625" style="2" hidden="1"/>
    <col min="10497" max="10530" width="3.7109375" style="2" customWidth="1"/>
    <col min="10531" max="10752" width="9.28515625" style="2" hidden="1"/>
    <col min="10753" max="10786" width="3.7109375" style="2" customWidth="1"/>
    <col min="10787" max="11008" width="9.28515625" style="2" hidden="1"/>
    <col min="11009" max="11042" width="3.7109375" style="2" customWidth="1"/>
    <col min="11043" max="11264" width="9.28515625" style="2" hidden="1"/>
    <col min="11265" max="11298" width="3.7109375" style="2" customWidth="1"/>
    <col min="11299" max="11520" width="9.28515625" style="2" hidden="1"/>
    <col min="11521" max="11554" width="3.7109375" style="2" customWidth="1"/>
    <col min="11555" max="11776" width="9.28515625" style="2" hidden="1"/>
    <col min="11777" max="11810" width="3.7109375" style="2" customWidth="1"/>
    <col min="11811" max="12032" width="9.28515625" style="2" hidden="1"/>
    <col min="12033" max="12066" width="3.7109375" style="2" customWidth="1"/>
    <col min="12067" max="12288" width="9.28515625" style="2" hidden="1"/>
    <col min="12289" max="12322" width="3.7109375" style="2" customWidth="1"/>
    <col min="12323" max="12544" width="9.28515625" style="2" hidden="1"/>
    <col min="12545" max="12578" width="3.7109375" style="2" customWidth="1"/>
    <col min="12579" max="12800" width="9.28515625" style="2" hidden="1"/>
    <col min="12801" max="12834" width="3.7109375" style="2" customWidth="1"/>
    <col min="12835" max="13056" width="9.28515625" style="2" hidden="1"/>
    <col min="13057" max="13090" width="3.7109375" style="2" customWidth="1"/>
    <col min="13091" max="13312" width="9.28515625" style="2" hidden="1"/>
    <col min="13313" max="13346" width="3.7109375" style="2" customWidth="1"/>
    <col min="13347" max="13568" width="9.28515625" style="2" hidden="1"/>
    <col min="13569" max="13602" width="3.7109375" style="2" customWidth="1"/>
    <col min="13603" max="13824" width="9.28515625" style="2" hidden="1"/>
    <col min="13825" max="13858" width="3.7109375" style="2" customWidth="1"/>
    <col min="13859" max="14080" width="9.28515625" style="2" hidden="1"/>
    <col min="14081" max="14114" width="3.7109375" style="2" customWidth="1"/>
    <col min="14115" max="14336" width="9.28515625" style="2" hidden="1"/>
    <col min="14337" max="14370" width="3.7109375" style="2" customWidth="1"/>
    <col min="14371" max="14592" width="9.28515625" style="2" hidden="1"/>
    <col min="14593" max="14626" width="3.7109375" style="2" customWidth="1"/>
    <col min="14627" max="14848" width="9.28515625" style="2" hidden="1"/>
    <col min="14849" max="14882" width="3.7109375" style="2" customWidth="1"/>
    <col min="14883" max="15104" width="9.28515625" style="2" hidden="1"/>
    <col min="15105" max="15138" width="3.7109375" style="2" customWidth="1"/>
    <col min="15139" max="15360" width="9.28515625" style="2" hidden="1"/>
    <col min="15361" max="15394" width="3.7109375" style="2" customWidth="1"/>
    <col min="15395" max="15616" width="9.28515625" style="2" hidden="1"/>
    <col min="15617" max="15650" width="3.7109375" style="2" customWidth="1"/>
    <col min="15651" max="15872" width="9.28515625" style="2" hidden="1"/>
    <col min="15873" max="15906" width="3.7109375" style="2" customWidth="1"/>
    <col min="15907" max="16128" width="9.28515625" style="2" hidden="1"/>
    <col min="16129" max="16162" width="3.7109375" style="2" customWidth="1"/>
    <col min="16163" max="16384" width="9.28515625" style="2" hidden="1"/>
  </cols>
  <sheetData>
    <row r="1" spans="1:36" ht="30" customHeight="1" x14ac:dyDescent="0.25">
      <c r="A1" s="1"/>
      <c r="B1" s="107"/>
      <c r="C1" s="107"/>
      <c r="D1" s="107"/>
      <c r="E1" s="107"/>
      <c r="F1" s="107"/>
      <c r="G1" s="107"/>
      <c r="H1" s="107"/>
      <c r="I1" s="107"/>
      <c r="J1" s="107"/>
      <c r="K1" s="107"/>
      <c r="Z1" s="3"/>
      <c r="AG1" s="4" t="s">
        <v>0</v>
      </c>
    </row>
    <row r="2" spans="1:36" ht="15" customHeight="1" x14ac:dyDescent="0.25">
      <c r="A2" s="1"/>
      <c r="B2" s="107"/>
      <c r="C2" s="107"/>
      <c r="D2" s="107"/>
      <c r="E2" s="107"/>
      <c r="F2" s="107"/>
      <c r="G2" s="107"/>
      <c r="H2" s="107"/>
      <c r="I2" s="107"/>
      <c r="J2" s="107"/>
      <c r="K2" s="107"/>
      <c r="Z2" s="5"/>
      <c r="AG2" s="5" t="s">
        <v>1</v>
      </c>
    </row>
    <row r="3" spans="1:36" ht="15" customHeight="1" x14ac:dyDescent="0.25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Z3" s="5"/>
      <c r="AG3" s="5" t="s">
        <v>2</v>
      </c>
    </row>
    <row r="4" spans="1:36" ht="18.7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Z4" s="5"/>
      <c r="AG4" s="5"/>
    </row>
    <row r="5" spans="1:36" ht="15" x14ac:dyDescent="0.25"/>
    <row r="6" spans="1:36" ht="15" x14ac:dyDescent="0.25"/>
    <row r="7" spans="1:36" ht="20.100000000000001" customHeight="1" x14ac:dyDescent="0.25">
      <c r="B7" s="115" t="s">
        <v>225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6" ht="6" customHeight="1" x14ac:dyDescent="0.25"/>
    <row r="9" spans="1:36" ht="15" x14ac:dyDescent="0.25">
      <c r="C9" s="345" t="s">
        <v>226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296" t="s">
        <v>110</v>
      </c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373"/>
      <c r="AH9" s="373"/>
    </row>
    <row r="10" spans="1:36" ht="15" x14ac:dyDescent="0.25">
      <c r="C10" s="349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5"/>
      <c r="Q10" s="295">
        <f>+AnoCand</f>
        <v>2023</v>
      </c>
      <c r="R10" s="295"/>
      <c r="S10" s="295"/>
      <c r="T10" s="295"/>
      <c r="U10" s="295">
        <f>+Q10+1</f>
        <v>2024</v>
      </c>
      <c r="V10" s="295"/>
      <c r="W10" s="295"/>
      <c r="X10" s="295"/>
      <c r="Y10" s="295">
        <f>+U10+1</f>
        <v>2025</v>
      </c>
      <c r="Z10" s="295"/>
      <c r="AA10" s="295"/>
      <c r="AB10" s="295"/>
      <c r="AC10" s="176">
        <f>+Y10+1</f>
        <v>2026</v>
      </c>
      <c r="AD10" s="176"/>
      <c r="AE10" s="176"/>
      <c r="AF10" s="177"/>
      <c r="AG10" s="370">
        <f>+AC10+1</f>
        <v>2027</v>
      </c>
      <c r="AH10" s="176"/>
      <c r="AI10" s="176"/>
      <c r="AJ10" s="177"/>
    </row>
    <row r="11" spans="1:36" ht="15" customHeight="1" x14ac:dyDescent="0.25">
      <c r="C11" s="246" t="s">
        <v>227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8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366"/>
      <c r="AG11" s="371"/>
      <c r="AH11" s="274"/>
      <c r="AI11" s="274"/>
      <c r="AJ11" s="366"/>
    </row>
    <row r="12" spans="1:36" ht="15" customHeight="1" x14ac:dyDescent="0.25">
      <c r="C12" s="363" t="s">
        <v>84</v>
      </c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5"/>
      <c r="Q12" s="170">
        <v>0</v>
      </c>
      <c r="R12" s="170"/>
      <c r="S12" s="170"/>
      <c r="T12" s="170"/>
      <c r="U12" s="170">
        <v>0</v>
      </c>
      <c r="V12" s="170"/>
      <c r="W12" s="170"/>
      <c r="X12" s="170"/>
      <c r="Y12" s="170">
        <v>0</v>
      </c>
      <c r="Z12" s="170"/>
      <c r="AA12" s="170"/>
      <c r="AB12" s="170"/>
      <c r="AC12" s="170">
        <v>0</v>
      </c>
      <c r="AD12" s="170"/>
      <c r="AE12" s="170"/>
      <c r="AF12" s="171"/>
      <c r="AG12" s="367">
        <v>0</v>
      </c>
      <c r="AH12" s="170"/>
      <c r="AI12" s="170"/>
      <c r="AJ12" s="171"/>
    </row>
    <row r="13" spans="1:36" ht="15" customHeight="1" x14ac:dyDescent="0.25">
      <c r="C13" s="363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5"/>
      <c r="Q13" s="170">
        <v>0</v>
      </c>
      <c r="R13" s="170"/>
      <c r="S13" s="170"/>
      <c r="T13" s="170"/>
      <c r="U13" s="170">
        <v>0</v>
      </c>
      <c r="V13" s="170"/>
      <c r="W13" s="170"/>
      <c r="X13" s="170"/>
      <c r="Y13" s="170">
        <v>0</v>
      </c>
      <c r="Z13" s="170"/>
      <c r="AA13" s="170"/>
      <c r="AB13" s="170"/>
      <c r="AC13" s="170">
        <v>0</v>
      </c>
      <c r="AD13" s="170"/>
      <c r="AE13" s="170"/>
      <c r="AF13" s="171"/>
      <c r="AG13" s="367">
        <v>0</v>
      </c>
      <c r="AH13" s="170"/>
      <c r="AI13" s="170"/>
      <c r="AJ13" s="171"/>
    </row>
    <row r="14" spans="1:36" ht="15" customHeight="1" x14ac:dyDescent="0.25">
      <c r="C14" s="363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5"/>
      <c r="Q14" s="170">
        <v>0</v>
      </c>
      <c r="R14" s="170"/>
      <c r="S14" s="170"/>
      <c r="T14" s="170"/>
      <c r="U14" s="170">
        <v>0</v>
      </c>
      <c r="V14" s="170"/>
      <c r="W14" s="170"/>
      <c r="X14" s="170"/>
      <c r="Y14" s="170">
        <v>0</v>
      </c>
      <c r="Z14" s="170"/>
      <c r="AA14" s="170"/>
      <c r="AB14" s="170"/>
      <c r="AC14" s="170">
        <v>0</v>
      </c>
      <c r="AD14" s="170"/>
      <c r="AE14" s="170"/>
      <c r="AF14" s="171"/>
      <c r="AG14" s="367">
        <v>0</v>
      </c>
      <c r="AH14" s="170"/>
      <c r="AI14" s="170"/>
      <c r="AJ14" s="171"/>
    </row>
    <row r="15" spans="1:36" ht="15" customHeight="1" x14ac:dyDescent="0.25">
      <c r="C15" s="363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5"/>
      <c r="Q15" s="170">
        <v>0</v>
      </c>
      <c r="R15" s="170"/>
      <c r="S15" s="170"/>
      <c r="T15" s="170"/>
      <c r="U15" s="170">
        <v>0</v>
      </c>
      <c r="V15" s="170"/>
      <c r="W15" s="170"/>
      <c r="X15" s="170"/>
      <c r="Y15" s="170">
        <v>0</v>
      </c>
      <c r="Z15" s="170"/>
      <c r="AA15" s="170"/>
      <c r="AB15" s="170"/>
      <c r="AC15" s="170">
        <v>0</v>
      </c>
      <c r="AD15" s="170"/>
      <c r="AE15" s="170"/>
      <c r="AF15" s="171"/>
      <c r="AG15" s="367">
        <v>0</v>
      </c>
      <c r="AH15" s="170"/>
      <c r="AI15" s="170"/>
      <c r="AJ15" s="171"/>
    </row>
    <row r="16" spans="1:36" ht="15" customHeight="1" x14ac:dyDescent="0.25">
      <c r="C16" s="363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5"/>
      <c r="Q16" s="170">
        <v>0</v>
      </c>
      <c r="R16" s="170"/>
      <c r="S16" s="170"/>
      <c r="T16" s="170"/>
      <c r="U16" s="170">
        <v>0</v>
      </c>
      <c r="V16" s="170"/>
      <c r="W16" s="170"/>
      <c r="X16" s="170"/>
      <c r="Y16" s="170">
        <v>0</v>
      </c>
      <c r="Z16" s="170"/>
      <c r="AA16" s="170"/>
      <c r="AB16" s="170"/>
      <c r="AC16" s="170">
        <v>0</v>
      </c>
      <c r="AD16" s="170"/>
      <c r="AE16" s="170"/>
      <c r="AF16" s="171"/>
      <c r="AG16" s="367">
        <v>0</v>
      </c>
      <c r="AH16" s="170"/>
      <c r="AI16" s="170"/>
      <c r="AJ16" s="171"/>
    </row>
    <row r="17" spans="3:36" ht="15" customHeight="1" x14ac:dyDescent="0.25">
      <c r="C17" s="363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5"/>
      <c r="Q17" s="170">
        <v>0</v>
      </c>
      <c r="R17" s="170"/>
      <c r="S17" s="170"/>
      <c r="T17" s="170"/>
      <c r="U17" s="170">
        <v>0</v>
      </c>
      <c r="V17" s="170"/>
      <c r="W17" s="170"/>
      <c r="X17" s="170"/>
      <c r="Y17" s="170">
        <v>0</v>
      </c>
      <c r="Z17" s="170"/>
      <c r="AA17" s="170"/>
      <c r="AB17" s="170"/>
      <c r="AC17" s="170">
        <v>0</v>
      </c>
      <c r="AD17" s="170"/>
      <c r="AE17" s="170"/>
      <c r="AF17" s="171"/>
      <c r="AG17" s="367">
        <v>0</v>
      </c>
      <c r="AH17" s="170"/>
      <c r="AI17" s="170"/>
      <c r="AJ17" s="171"/>
    </row>
    <row r="18" spans="3:36" ht="15" customHeight="1" x14ac:dyDescent="0.25">
      <c r="C18" s="363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5"/>
      <c r="Q18" s="170">
        <v>0</v>
      </c>
      <c r="R18" s="170"/>
      <c r="S18" s="170"/>
      <c r="T18" s="170"/>
      <c r="U18" s="170">
        <v>0</v>
      </c>
      <c r="V18" s="170"/>
      <c r="W18" s="170"/>
      <c r="X18" s="170"/>
      <c r="Y18" s="170">
        <v>0</v>
      </c>
      <c r="Z18" s="170"/>
      <c r="AA18" s="170"/>
      <c r="AB18" s="170"/>
      <c r="AC18" s="170">
        <v>0</v>
      </c>
      <c r="AD18" s="170"/>
      <c r="AE18" s="170"/>
      <c r="AF18" s="171"/>
      <c r="AG18" s="367">
        <v>0</v>
      </c>
      <c r="AH18" s="170"/>
      <c r="AI18" s="170"/>
      <c r="AJ18" s="171"/>
    </row>
    <row r="19" spans="3:36" ht="15" customHeight="1" x14ac:dyDescent="0.25">
      <c r="C19" s="363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5"/>
      <c r="Q19" s="204">
        <v>0</v>
      </c>
      <c r="R19" s="204"/>
      <c r="S19" s="204"/>
      <c r="T19" s="204"/>
      <c r="U19" s="204">
        <v>0</v>
      </c>
      <c r="V19" s="204"/>
      <c r="W19" s="204"/>
      <c r="X19" s="204"/>
      <c r="Y19" s="204">
        <v>0</v>
      </c>
      <c r="Z19" s="204"/>
      <c r="AA19" s="204"/>
      <c r="AB19" s="204"/>
      <c r="AC19" s="204">
        <v>0</v>
      </c>
      <c r="AD19" s="204"/>
      <c r="AE19" s="204"/>
      <c r="AF19" s="205"/>
      <c r="AG19" s="368">
        <v>0</v>
      </c>
      <c r="AH19" s="204"/>
      <c r="AI19" s="204"/>
      <c r="AJ19" s="205"/>
    </row>
    <row r="20" spans="3:36" ht="15" customHeight="1" x14ac:dyDescent="0.25">
      <c r="C20" s="236" t="s">
        <v>228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8"/>
      <c r="Q20" s="190">
        <f>SUM(Q12:T19)</f>
        <v>0</v>
      </c>
      <c r="R20" s="190"/>
      <c r="S20" s="190"/>
      <c r="T20" s="190"/>
      <c r="U20" s="190">
        <f>SUM(U12:X19)</f>
        <v>0</v>
      </c>
      <c r="V20" s="190"/>
      <c r="W20" s="190"/>
      <c r="X20" s="190"/>
      <c r="Y20" s="190">
        <f>SUM(Y12:AB19)</f>
        <v>0</v>
      </c>
      <c r="Z20" s="190"/>
      <c r="AA20" s="190"/>
      <c r="AB20" s="190"/>
      <c r="AC20" s="190">
        <f>SUM(AC12:AF19)</f>
        <v>0</v>
      </c>
      <c r="AD20" s="190"/>
      <c r="AE20" s="190"/>
      <c r="AF20" s="191"/>
      <c r="AG20" s="369">
        <f>SUM(AG12:AJ19)</f>
        <v>0</v>
      </c>
      <c r="AH20" s="190"/>
      <c r="AI20" s="190"/>
      <c r="AJ20" s="191"/>
    </row>
    <row r="21" spans="3:36" ht="15" customHeight="1" x14ac:dyDescent="0.25">
      <c r="C21" s="246" t="s">
        <v>229</v>
      </c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8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366"/>
      <c r="AG21" s="371"/>
      <c r="AH21" s="274"/>
      <c r="AI21" s="274"/>
      <c r="AJ21" s="366"/>
    </row>
    <row r="22" spans="3:36" ht="15" customHeight="1" x14ac:dyDescent="0.25">
      <c r="C22" s="363" t="s">
        <v>84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5"/>
      <c r="Q22" s="170">
        <v>0</v>
      </c>
      <c r="R22" s="170"/>
      <c r="S22" s="170"/>
      <c r="T22" s="170"/>
      <c r="U22" s="170">
        <v>0</v>
      </c>
      <c r="V22" s="170"/>
      <c r="W22" s="170"/>
      <c r="X22" s="170"/>
      <c r="Y22" s="170">
        <v>0</v>
      </c>
      <c r="Z22" s="170"/>
      <c r="AA22" s="170"/>
      <c r="AB22" s="170"/>
      <c r="AC22" s="170">
        <v>0</v>
      </c>
      <c r="AD22" s="170"/>
      <c r="AE22" s="170"/>
      <c r="AF22" s="171"/>
      <c r="AG22" s="367">
        <v>0</v>
      </c>
      <c r="AH22" s="170"/>
      <c r="AI22" s="170"/>
      <c r="AJ22" s="171"/>
    </row>
    <row r="23" spans="3:36" ht="15" customHeight="1" x14ac:dyDescent="0.25">
      <c r="C23" s="363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5"/>
      <c r="Q23" s="170">
        <v>0</v>
      </c>
      <c r="R23" s="170"/>
      <c r="S23" s="170"/>
      <c r="T23" s="170"/>
      <c r="U23" s="170">
        <v>0</v>
      </c>
      <c r="V23" s="170"/>
      <c r="W23" s="170"/>
      <c r="X23" s="170"/>
      <c r="Y23" s="170">
        <v>0</v>
      </c>
      <c r="Z23" s="170"/>
      <c r="AA23" s="170"/>
      <c r="AB23" s="170"/>
      <c r="AC23" s="170">
        <v>0</v>
      </c>
      <c r="AD23" s="170"/>
      <c r="AE23" s="170"/>
      <c r="AF23" s="171"/>
      <c r="AG23" s="367">
        <v>0</v>
      </c>
      <c r="AH23" s="170"/>
      <c r="AI23" s="170"/>
      <c r="AJ23" s="171"/>
    </row>
    <row r="24" spans="3:36" ht="15" customHeight="1" x14ac:dyDescent="0.25">
      <c r="C24" s="363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5"/>
      <c r="Q24" s="170">
        <v>0</v>
      </c>
      <c r="R24" s="170"/>
      <c r="S24" s="170"/>
      <c r="T24" s="170"/>
      <c r="U24" s="170">
        <v>0</v>
      </c>
      <c r="V24" s="170"/>
      <c r="W24" s="170"/>
      <c r="X24" s="170"/>
      <c r="Y24" s="170">
        <v>0</v>
      </c>
      <c r="Z24" s="170"/>
      <c r="AA24" s="170"/>
      <c r="AB24" s="170"/>
      <c r="AC24" s="170">
        <v>0</v>
      </c>
      <c r="AD24" s="170"/>
      <c r="AE24" s="170"/>
      <c r="AF24" s="171"/>
      <c r="AG24" s="367">
        <v>0</v>
      </c>
      <c r="AH24" s="170"/>
      <c r="AI24" s="170"/>
      <c r="AJ24" s="171"/>
    </row>
    <row r="25" spans="3:36" ht="15" customHeight="1" x14ac:dyDescent="0.25">
      <c r="C25" s="363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5"/>
      <c r="Q25" s="204">
        <v>0</v>
      </c>
      <c r="R25" s="204"/>
      <c r="S25" s="204"/>
      <c r="T25" s="204"/>
      <c r="U25" s="204">
        <v>0</v>
      </c>
      <c r="V25" s="204"/>
      <c r="W25" s="204"/>
      <c r="X25" s="204"/>
      <c r="Y25" s="204">
        <v>0</v>
      </c>
      <c r="Z25" s="204"/>
      <c r="AA25" s="204"/>
      <c r="AB25" s="204"/>
      <c r="AC25" s="204">
        <v>0</v>
      </c>
      <c r="AD25" s="204"/>
      <c r="AE25" s="204"/>
      <c r="AF25" s="205"/>
      <c r="AG25" s="368">
        <v>0</v>
      </c>
      <c r="AH25" s="204"/>
      <c r="AI25" s="204"/>
      <c r="AJ25" s="205"/>
    </row>
    <row r="26" spans="3:36" ht="15" customHeight="1" x14ac:dyDescent="0.25">
      <c r="C26" s="236" t="s">
        <v>228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8"/>
      <c r="Q26" s="190">
        <f>SUM(Q22:T25)</f>
        <v>0</v>
      </c>
      <c r="R26" s="190"/>
      <c r="S26" s="190"/>
      <c r="T26" s="190"/>
      <c r="U26" s="190">
        <f>SUM(U22:X25)</f>
        <v>0</v>
      </c>
      <c r="V26" s="190"/>
      <c r="W26" s="190"/>
      <c r="X26" s="190"/>
      <c r="Y26" s="190">
        <f>SUM(Y22:AB25)</f>
        <v>0</v>
      </c>
      <c r="Z26" s="190"/>
      <c r="AA26" s="190"/>
      <c r="AB26" s="190"/>
      <c r="AC26" s="190">
        <f>SUM(AC22:AF25)</f>
        <v>0</v>
      </c>
      <c r="AD26" s="190"/>
      <c r="AE26" s="190"/>
      <c r="AF26" s="191"/>
      <c r="AG26" s="369">
        <f>SUM(AG22:AJ25)</f>
        <v>0</v>
      </c>
      <c r="AH26" s="190"/>
      <c r="AI26" s="190"/>
      <c r="AJ26" s="191"/>
    </row>
    <row r="27" spans="3:36" ht="15" customHeight="1" x14ac:dyDescent="0.25">
      <c r="C27" s="246" t="s">
        <v>85</v>
      </c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8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366"/>
      <c r="AG27" s="371"/>
      <c r="AH27" s="274"/>
      <c r="AI27" s="274"/>
      <c r="AJ27" s="366"/>
    </row>
    <row r="28" spans="3:36" ht="15" customHeight="1" x14ac:dyDescent="0.25">
      <c r="C28" s="363" t="s">
        <v>84</v>
      </c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5"/>
      <c r="Q28" s="170">
        <v>0</v>
      </c>
      <c r="R28" s="170"/>
      <c r="S28" s="170"/>
      <c r="T28" s="170"/>
      <c r="U28" s="170">
        <v>0</v>
      </c>
      <c r="V28" s="170"/>
      <c r="W28" s="170"/>
      <c r="X28" s="170"/>
      <c r="Y28" s="170">
        <v>0</v>
      </c>
      <c r="Z28" s="170"/>
      <c r="AA28" s="170"/>
      <c r="AB28" s="170"/>
      <c r="AC28" s="170">
        <v>0</v>
      </c>
      <c r="AD28" s="170"/>
      <c r="AE28" s="170"/>
      <c r="AF28" s="171"/>
      <c r="AG28" s="367">
        <v>0</v>
      </c>
      <c r="AH28" s="170"/>
      <c r="AI28" s="170"/>
      <c r="AJ28" s="171"/>
    </row>
    <row r="29" spans="3:36" ht="15" customHeight="1" x14ac:dyDescent="0.25">
      <c r="C29" s="363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5"/>
      <c r="Q29" s="170">
        <v>0</v>
      </c>
      <c r="R29" s="170"/>
      <c r="S29" s="170"/>
      <c r="T29" s="170"/>
      <c r="U29" s="170">
        <v>0</v>
      </c>
      <c r="V29" s="170"/>
      <c r="W29" s="170"/>
      <c r="X29" s="170"/>
      <c r="Y29" s="170">
        <v>0</v>
      </c>
      <c r="Z29" s="170"/>
      <c r="AA29" s="170"/>
      <c r="AB29" s="170"/>
      <c r="AC29" s="170">
        <v>0</v>
      </c>
      <c r="AD29" s="170"/>
      <c r="AE29" s="170"/>
      <c r="AF29" s="171"/>
      <c r="AG29" s="367">
        <v>0</v>
      </c>
      <c r="AH29" s="170"/>
      <c r="AI29" s="170"/>
      <c r="AJ29" s="171"/>
    </row>
    <row r="30" spans="3:36" ht="15" customHeight="1" x14ac:dyDescent="0.25">
      <c r="C30" s="363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5"/>
      <c r="Q30" s="170">
        <v>0</v>
      </c>
      <c r="R30" s="170"/>
      <c r="S30" s="170"/>
      <c r="T30" s="170"/>
      <c r="U30" s="170">
        <v>0</v>
      </c>
      <c r="V30" s="170"/>
      <c r="W30" s="170"/>
      <c r="X30" s="170"/>
      <c r="Y30" s="170">
        <v>0</v>
      </c>
      <c r="Z30" s="170"/>
      <c r="AA30" s="170"/>
      <c r="AB30" s="170"/>
      <c r="AC30" s="170">
        <v>0</v>
      </c>
      <c r="AD30" s="170"/>
      <c r="AE30" s="170"/>
      <c r="AF30" s="171"/>
      <c r="AG30" s="367">
        <v>0</v>
      </c>
      <c r="AH30" s="170"/>
      <c r="AI30" s="170"/>
      <c r="AJ30" s="171"/>
    </row>
    <row r="31" spans="3:36" ht="15" customHeight="1" x14ac:dyDescent="0.25">
      <c r="C31" s="363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5"/>
      <c r="Q31" s="204">
        <v>0</v>
      </c>
      <c r="R31" s="204"/>
      <c r="S31" s="204"/>
      <c r="T31" s="204"/>
      <c r="U31" s="204">
        <v>0</v>
      </c>
      <c r="V31" s="204"/>
      <c r="W31" s="204"/>
      <c r="X31" s="204"/>
      <c r="Y31" s="204">
        <v>0</v>
      </c>
      <c r="Z31" s="204"/>
      <c r="AA31" s="204"/>
      <c r="AB31" s="204"/>
      <c r="AC31" s="204">
        <v>0</v>
      </c>
      <c r="AD31" s="204"/>
      <c r="AE31" s="204"/>
      <c r="AF31" s="205"/>
      <c r="AG31" s="368">
        <v>0</v>
      </c>
      <c r="AH31" s="204"/>
      <c r="AI31" s="204"/>
      <c r="AJ31" s="205"/>
    </row>
    <row r="32" spans="3:36" ht="15" customHeight="1" x14ac:dyDescent="0.25">
      <c r="C32" s="236" t="s">
        <v>228</v>
      </c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8"/>
      <c r="Q32" s="190">
        <f>SUM(Q28:T31)</f>
        <v>0</v>
      </c>
      <c r="R32" s="190"/>
      <c r="S32" s="190"/>
      <c r="T32" s="190"/>
      <c r="U32" s="190">
        <f>SUM(U28:X31)</f>
        <v>0</v>
      </c>
      <c r="V32" s="190"/>
      <c r="W32" s="190"/>
      <c r="X32" s="190"/>
      <c r="Y32" s="190">
        <f>SUM(Y28:AB31)</f>
        <v>0</v>
      </c>
      <c r="Z32" s="190"/>
      <c r="AA32" s="190"/>
      <c r="AB32" s="190"/>
      <c r="AC32" s="190">
        <f>SUM(AC28:AF31)</f>
        <v>0</v>
      </c>
      <c r="AD32" s="190"/>
      <c r="AE32" s="190"/>
      <c r="AF32" s="191"/>
      <c r="AG32" s="369">
        <f>SUM(AG28:AJ31)</f>
        <v>0</v>
      </c>
      <c r="AH32" s="190"/>
      <c r="AI32" s="190"/>
      <c r="AJ32" s="191"/>
    </row>
    <row r="33" spans="2:36" ht="15" customHeight="1" x14ac:dyDescent="0.25">
      <c r="C33" s="246" t="s">
        <v>230</v>
      </c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8"/>
      <c r="Q33" s="168">
        <v>0</v>
      </c>
      <c r="R33" s="168"/>
      <c r="S33" s="168"/>
      <c r="T33" s="168"/>
      <c r="U33" s="168">
        <v>0</v>
      </c>
      <c r="V33" s="168"/>
      <c r="W33" s="168"/>
      <c r="X33" s="168"/>
      <c r="Y33" s="168">
        <v>0</v>
      </c>
      <c r="Z33" s="168"/>
      <c r="AA33" s="168"/>
      <c r="AB33" s="168"/>
      <c r="AC33" s="168">
        <v>0</v>
      </c>
      <c r="AD33" s="168"/>
      <c r="AE33" s="168"/>
      <c r="AF33" s="169"/>
      <c r="AG33" s="372">
        <v>0</v>
      </c>
      <c r="AH33" s="168"/>
      <c r="AI33" s="168"/>
      <c r="AJ33" s="169"/>
    </row>
    <row r="34" spans="2:36" ht="15" customHeight="1" x14ac:dyDescent="0.25">
      <c r="C34" s="241" t="s">
        <v>231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3"/>
      <c r="Q34" s="204">
        <v>0</v>
      </c>
      <c r="R34" s="204"/>
      <c r="S34" s="204"/>
      <c r="T34" s="204"/>
      <c r="U34" s="204">
        <v>0</v>
      </c>
      <c r="V34" s="204"/>
      <c r="W34" s="204"/>
      <c r="X34" s="204"/>
      <c r="Y34" s="204">
        <v>0</v>
      </c>
      <c r="Z34" s="204"/>
      <c r="AA34" s="204"/>
      <c r="AB34" s="204"/>
      <c r="AC34" s="204">
        <v>0</v>
      </c>
      <c r="AD34" s="204"/>
      <c r="AE34" s="204"/>
      <c r="AF34" s="205"/>
      <c r="AG34" s="368">
        <v>0</v>
      </c>
      <c r="AH34" s="204"/>
      <c r="AI34" s="204"/>
      <c r="AJ34" s="205"/>
    </row>
    <row r="35" spans="2:36" ht="15" customHeight="1" x14ac:dyDescent="0.25">
      <c r="C35" s="236" t="s">
        <v>86</v>
      </c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8"/>
      <c r="Q35" s="190">
        <f>+Q20+Q26+Q32+Q33+Q34</f>
        <v>0</v>
      </c>
      <c r="R35" s="190"/>
      <c r="S35" s="190"/>
      <c r="T35" s="190"/>
      <c r="U35" s="190">
        <f>+U20+U26+U32+U33+U34</f>
        <v>0</v>
      </c>
      <c r="V35" s="190"/>
      <c r="W35" s="190"/>
      <c r="X35" s="190"/>
      <c r="Y35" s="190">
        <f>+Y20+Y26+Y32+Y33+Y34</f>
        <v>0</v>
      </c>
      <c r="Z35" s="190"/>
      <c r="AA35" s="190"/>
      <c r="AB35" s="190"/>
      <c r="AC35" s="190">
        <f>+AC20+AC26+AC32+AC33+AC34</f>
        <v>0</v>
      </c>
      <c r="AD35" s="190"/>
      <c r="AE35" s="190"/>
      <c r="AF35" s="191"/>
      <c r="AG35" s="369">
        <f>+AG20+AG26+AG32+AG33+AG34</f>
        <v>0</v>
      </c>
      <c r="AH35" s="190"/>
      <c r="AI35" s="190"/>
      <c r="AJ35" s="191"/>
    </row>
    <row r="36" spans="2:36" ht="6" customHeight="1" x14ac:dyDescent="0.25"/>
    <row r="37" spans="2:36" ht="20.100000000000001" customHeight="1" x14ac:dyDescent="0.25">
      <c r="B37" s="115" t="s">
        <v>232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</row>
    <row r="38" spans="2:36" ht="6" customHeight="1" x14ac:dyDescent="0.25"/>
    <row r="39" spans="2:36" ht="15" x14ac:dyDescent="0.25">
      <c r="C39" s="356" t="s">
        <v>107</v>
      </c>
      <c r="D39" s="356"/>
      <c r="E39" s="356"/>
      <c r="F39" s="356"/>
      <c r="G39" s="356"/>
      <c r="H39" s="356"/>
      <c r="I39" s="356"/>
      <c r="J39" s="357"/>
      <c r="K39" s="21"/>
      <c r="L39" s="358" t="s">
        <v>291</v>
      </c>
      <c r="M39" s="106"/>
      <c r="N39" s="106"/>
      <c r="O39" s="106"/>
      <c r="P39" s="106"/>
      <c r="Q39" s="106"/>
      <c r="R39" s="106"/>
      <c r="S39" s="106"/>
      <c r="T39" s="106"/>
      <c r="U39" s="359"/>
      <c r="V39" s="21"/>
      <c r="W39" s="360" t="s">
        <v>258</v>
      </c>
      <c r="X39" s="361"/>
      <c r="Y39" s="361"/>
      <c r="Z39" s="361"/>
      <c r="AA39" s="361"/>
      <c r="AB39" s="361"/>
      <c r="AC39" s="361"/>
      <c r="AD39" s="361"/>
      <c r="AE39" s="362"/>
      <c r="AF39" s="21"/>
    </row>
    <row r="40" spans="2:36" ht="6" customHeight="1" x14ac:dyDescent="0.25">
      <c r="AF40" s="19"/>
    </row>
    <row r="41" spans="2:36" ht="15" x14ac:dyDescent="0.25">
      <c r="C41" s="356" t="s">
        <v>292</v>
      </c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7"/>
      <c r="P41" s="21"/>
      <c r="R41" s="103" t="s">
        <v>84</v>
      </c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5"/>
      <c r="AF41" s="21"/>
    </row>
    <row r="42" spans="2:36" ht="6" customHeight="1" x14ac:dyDescent="0.25"/>
    <row r="43" spans="2:36" ht="20.100000000000001" customHeight="1" x14ac:dyDescent="0.25">
      <c r="B43" s="115" t="s">
        <v>233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</row>
    <row r="44" spans="2:36" ht="6" customHeight="1" x14ac:dyDescent="0.25"/>
    <row r="45" spans="2:36" ht="25.15" customHeight="1" x14ac:dyDescent="0.25">
      <c r="C45" s="351" t="s">
        <v>234</v>
      </c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3"/>
      <c r="AC45" s="199">
        <v>0</v>
      </c>
      <c r="AD45" s="199"/>
      <c r="AE45" s="199"/>
      <c r="AF45" s="199"/>
    </row>
    <row r="46" spans="2:36" ht="6" customHeight="1" x14ac:dyDescent="0.25"/>
    <row r="47" spans="2:36" ht="15" x14ac:dyDescent="0.25">
      <c r="C47" s="345" t="s">
        <v>235</v>
      </c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296" t="s">
        <v>110</v>
      </c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</row>
    <row r="48" spans="2:36" ht="15" x14ac:dyDescent="0.25">
      <c r="C48" s="347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54"/>
      <c r="Q48" s="295">
        <f>+AnoCand</f>
        <v>2023</v>
      </c>
      <c r="R48" s="295"/>
      <c r="S48" s="295"/>
      <c r="T48" s="295"/>
      <c r="U48" s="295">
        <f>+Q48+1</f>
        <v>2024</v>
      </c>
      <c r="V48" s="295"/>
      <c r="W48" s="295"/>
      <c r="X48" s="295"/>
      <c r="Y48" s="295">
        <f>+U48+1</f>
        <v>2025</v>
      </c>
      <c r="Z48" s="295"/>
      <c r="AA48" s="295"/>
      <c r="AB48" s="295"/>
      <c r="AC48" s="295">
        <f>+Y48+1</f>
        <v>2026</v>
      </c>
      <c r="AD48" s="295"/>
      <c r="AE48" s="295"/>
      <c r="AF48" s="295"/>
      <c r="AG48" s="295">
        <f>+AC48+1</f>
        <v>2027</v>
      </c>
      <c r="AH48" s="295"/>
      <c r="AI48" s="178"/>
      <c r="AJ48" s="179"/>
    </row>
    <row r="49" spans="2:36" ht="15" customHeight="1" x14ac:dyDescent="0.25">
      <c r="C49" s="349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5"/>
      <c r="Q49" s="199">
        <v>0</v>
      </c>
      <c r="R49" s="199"/>
      <c r="S49" s="199"/>
      <c r="T49" s="199"/>
      <c r="U49" s="199">
        <v>0</v>
      </c>
      <c r="V49" s="199"/>
      <c r="W49" s="199"/>
      <c r="X49" s="199"/>
      <c r="Y49" s="199">
        <v>0</v>
      </c>
      <c r="Z49" s="199"/>
      <c r="AA49" s="199"/>
      <c r="AB49" s="199"/>
      <c r="AC49" s="199">
        <v>0</v>
      </c>
      <c r="AD49" s="199"/>
      <c r="AE49" s="199"/>
      <c r="AF49" s="199"/>
      <c r="AG49" s="199">
        <v>0</v>
      </c>
      <c r="AH49" s="199"/>
      <c r="AI49" s="199"/>
      <c r="AJ49" s="200"/>
    </row>
    <row r="50" spans="2:36" ht="6" customHeight="1" x14ac:dyDescent="0.25"/>
    <row r="51" spans="2:36" ht="15" x14ac:dyDescent="0.25">
      <c r="C51" s="345" t="s">
        <v>236</v>
      </c>
      <c r="D51" s="346"/>
      <c r="E51" s="346"/>
      <c r="F51" s="346"/>
      <c r="G51" s="346"/>
      <c r="H51" s="346"/>
      <c r="I51" s="346"/>
      <c r="J51" s="346"/>
      <c r="K51" s="346"/>
      <c r="L51" s="346"/>
      <c r="M51" s="296" t="s">
        <v>110</v>
      </c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</row>
    <row r="52" spans="2:36" ht="15" x14ac:dyDescent="0.25">
      <c r="C52" s="347"/>
      <c r="D52" s="348"/>
      <c r="E52" s="348"/>
      <c r="F52" s="348"/>
      <c r="G52" s="348"/>
      <c r="H52" s="348"/>
      <c r="I52" s="348"/>
      <c r="J52" s="348"/>
      <c r="K52" s="348"/>
      <c r="L52" s="348"/>
      <c r="M52" s="295">
        <f>+AnoCand</f>
        <v>2023</v>
      </c>
      <c r="N52" s="295"/>
      <c r="O52" s="295"/>
      <c r="P52" s="295"/>
      <c r="Q52" s="295">
        <f>+M52+1</f>
        <v>2024</v>
      </c>
      <c r="R52" s="295"/>
      <c r="S52" s="295"/>
      <c r="T52" s="295"/>
      <c r="U52" s="295">
        <f>+Q52+1</f>
        <v>2025</v>
      </c>
      <c r="V52" s="295"/>
      <c r="W52" s="295"/>
      <c r="X52" s="295"/>
      <c r="Y52" s="295">
        <f>+U52+1</f>
        <v>2026</v>
      </c>
      <c r="Z52" s="295"/>
      <c r="AA52" s="295"/>
      <c r="AB52" s="295"/>
      <c r="AC52" s="295">
        <f>+Y52+1</f>
        <v>2027</v>
      </c>
      <c r="AD52" s="295"/>
      <c r="AE52" s="295"/>
      <c r="AF52" s="295"/>
      <c r="AG52" s="295">
        <f>+AC52+1</f>
        <v>2028</v>
      </c>
      <c r="AH52" s="295"/>
      <c r="AI52" s="178"/>
      <c r="AJ52" s="179"/>
    </row>
    <row r="53" spans="2:36" ht="15" customHeight="1" x14ac:dyDescent="0.25">
      <c r="C53" s="349"/>
      <c r="D53" s="350"/>
      <c r="E53" s="350"/>
      <c r="F53" s="350"/>
      <c r="G53" s="350"/>
      <c r="H53" s="350"/>
      <c r="I53" s="350"/>
      <c r="J53" s="350"/>
      <c r="K53" s="350"/>
      <c r="L53" s="350"/>
      <c r="M53" s="199">
        <v>0</v>
      </c>
      <c r="N53" s="199"/>
      <c r="O53" s="199"/>
      <c r="P53" s="199"/>
      <c r="Q53" s="199">
        <v>0</v>
      </c>
      <c r="R53" s="199"/>
      <c r="S53" s="199"/>
      <c r="T53" s="199"/>
      <c r="U53" s="199">
        <v>0</v>
      </c>
      <c r="V53" s="199"/>
      <c r="W53" s="199"/>
      <c r="X53" s="199"/>
      <c r="Y53" s="199">
        <v>0</v>
      </c>
      <c r="Z53" s="199"/>
      <c r="AA53" s="199"/>
      <c r="AB53" s="199"/>
      <c r="AC53" s="199">
        <v>0</v>
      </c>
      <c r="AD53" s="199"/>
      <c r="AE53" s="199"/>
      <c r="AF53" s="199"/>
      <c r="AG53" s="199">
        <v>0</v>
      </c>
      <c r="AH53" s="199"/>
      <c r="AI53" s="199"/>
      <c r="AJ53" s="200"/>
    </row>
    <row r="54" spans="2:36" ht="6" customHeight="1" x14ac:dyDescent="0.25"/>
    <row r="55" spans="2:36" ht="6" customHeight="1" x14ac:dyDescent="0.25"/>
    <row r="56" spans="2:36" ht="20.100000000000001" customHeight="1" x14ac:dyDescent="0.25">
      <c r="B56" s="115" t="s">
        <v>237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</row>
    <row r="57" spans="2:36" ht="6" customHeight="1" x14ac:dyDescent="0.25"/>
    <row r="58" spans="2:36" s="6" customFormat="1" ht="50.1" customHeight="1" x14ac:dyDescent="0.25">
      <c r="B58" s="35"/>
      <c r="C58" s="7"/>
      <c r="D58" s="108" t="s">
        <v>238</v>
      </c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8"/>
      <c r="AG58" s="35"/>
    </row>
    <row r="59" spans="2:36" ht="15" x14ac:dyDescent="0.25"/>
    <row r="60" spans="2:36" ht="15" x14ac:dyDescent="0.25"/>
    <row r="61" spans="2:36" ht="15" x14ac:dyDescent="0.25">
      <c r="C61" s="97" t="s">
        <v>36</v>
      </c>
      <c r="D61" s="97"/>
      <c r="E61" s="92"/>
      <c r="F61" s="93"/>
      <c r="G61" s="93"/>
      <c r="H61" s="94"/>
      <c r="I61" s="23" t="s">
        <v>7</v>
      </c>
      <c r="O61" s="97" t="s">
        <v>293</v>
      </c>
      <c r="P61" s="97"/>
      <c r="Q61" s="97"/>
      <c r="R61" s="97"/>
      <c r="S61" s="9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4"/>
    </row>
    <row r="62" spans="2:36" ht="15" x14ac:dyDescent="0.25"/>
    <row r="63" spans="2:36" ht="15" x14ac:dyDescent="0.25"/>
    <row r="64" spans="2:36" ht="15" x14ac:dyDescent="0.25">
      <c r="L64" s="97"/>
      <c r="M64" s="97"/>
      <c r="N64" s="97"/>
      <c r="O64" s="97"/>
      <c r="P64" s="97"/>
      <c r="Q64" s="97"/>
      <c r="R64" s="344"/>
      <c r="S64" s="98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4"/>
    </row>
    <row r="65" ht="15" x14ac:dyDescent="0.25"/>
    <row r="66" ht="15" x14ac:dyDescent="0.25"/>
    <row r="67" ht="15" x14ac:dyDescent="0.25"/>
    <row r="68" ht="15" x14ac:dyDescent="0.25"/>
  </sheetData>
  <mergeCells count="202">
    <mergeCell ref="AG30:AJ30"/>
    <mergeCell ref="AG31:AJ31"/>
    <mergeCell ref="AG32:AJ32"/>
    <mergeCell ref="AG33:AJ33"/>
    <mergeCell ref="AG34:AJ34"/>
    <mergeCell ref="AG35:AJ35"/>
    <mergeCell ref="Q9:AH9"/>
    <mergeCell ref="AG48:AJ48"/>
    <mergeCell ref="AG49:AJ49"/>
    <mergeCell ref="Q47:AH47"/>
    <mergeCell ref="AG21:AJ21"/>
    <mergeCell ref="AG22:AJ22"/>
    <mergeCell ref="AG23:AJ23"/>
    <mergeCell ref="AG24:AJ24"/>
    <mergeCell ref="AG25:AJ25"/>
    <mergeCell ref="AG26:AJ26"/>
    <mergeCell ref="AG27:AJ27"/>
    <mergeCell ref="AG28:AJ28"/>
    <mergeCell ref="AG29:AJ29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G20:AJ20"/>
    <mergeCell ref="B1:K4"/>
    <mergeCell ref="B7:AG7"/>
    <mergeCell ref="C9:P10"/>
    <mergeCell ref="Q10:T10"/>
    <mergeCell ref="U10:X10"/>
    <mergeCell ref="Y10:AB10"/>
    <mergeCell ref="AC10:AF10"/>
    <mergeCell ref="C11:P11"/>
    <mergeCell ref="Q11:T11"/>
    <mergeCell ref="U11:X11"/>
    <mergeCell ref="Y11:AB11"/>
    <mergeCell ref="AC11:AF11"/>
    <mergeCell ref="AG10:AJ10"/>
    <mergeCell ref="AG11:AJ11"/>
    <mergeCell ref="C12:P12"/>
    <mergeCell ref="Q12:T12"/>
    <mergeCell ref="U12:X12"/>
    <mergeCell ref="Y12:AB12"/>
    <mergeCell ref="AC12:AF12"/>
    <mergeCell ref="C13:P13"/>
    <mergeCell ref="Q13:T13"/>
    <mergeCell ref="U13:X13"/>
    <mergeCell ref="Y13:AB13"/>
    <mergeCell ref="AC13:AF13"/>
    <mergeCell ref="C14:P14"/>
    <mergeCell ref="Q14:T14"/>
    <mergeCell ref="U14:X14"/>
    <mergeCell ref="Y14:AB14"/>
    <mergeCell ref="AC14:AF14"/>
    <mergeCell ref="C15:P15"/>
    <mergeCell ref="Q15:T15"/>
    <mergeCell ref="U15:X15"/>
    <mergeCell ref="Y15:AB15"/>
    <mergeCell ref="AC15:AF15"/>
    <mergeCell ref="C16:P16"/>
    <mergeCell ref="Q16:T16"/>
    <mergeCell ref="U16:X16"/>
    <mergeCell ref="Y16:AB16"/>
    <mergeCell ref="AC16:AF16"/>
    <mergeCell ref="C17:P17"/>
    <mergeCell ref="Q17:T17"/>
    <mergeCell ref="U17:X17"/>
    <mergeCell ref="Y17:AB17"/>
    <mergeCell ref="AC17:AF17"/>
    <mergeCell ref="C18:P18"/>
    <mergeCell ref="Q18:T18"/>
    <mergeCell ref="U18:X18"/>
    <mergeCell ref="Y18:AB18"/>
    <mergeCell ref="AC18:AF18"/>
    <mergeCell ref="C19:P19"/>
    <mergeCell ref="Q19:T19"/>
    <mergeCell ref="U19:X19"/>
    <mergeCell ref="Y19:AB19"/>
    <mergeCell ref="AC19:AF19"/>
    <mergeCell ref="C20:P20"/>
    <mergeCell ref="Q20:T20"/>
    <mergeCell ref="U20:X20"/>
    <mergeCell ref="Y20:AB20"/>
    <mergeCell ref="AC20:AF20"/>
    <mergeCell ref="C21:P21"/>
    <mergeCell ref="Q21:T21"/>
    <mergeCell ref="U21:X21"/>
    <mergeCell ref="Y21:AB21"/>
    <mergeCell ref="AC21:AF21"/>
    <mergeCell ref="C22:P22"/>
    <mergeCell ref="Q22:T22"/>
    <mergeCell ref="U22:X22"/>
    <mergeCell ref="Y22:AB22"/>
    <mergeCell ref="AC22:AF22"/>
    <mergeCell ref="C23:P23"/>
    <mergeCell ref="Q23:T23"/>
    <mergeCell ref="U23:X23"/>
    <mergeCell ref="Y23:AB23"/>
    <mergeCell ref="AC23:AF23"/>
    <mergeCell ref="C24:P24"/>
    <mergeCell ref="Q24:T24"/>
    <mergeCell ref="U24:X24"/>
    <mergeCell ref="Y24:AB24"/>
    <mergeCell ref="AC24:AF24"/>
    <mergeCell ref="C25:P25"/>
    <mergeCell ref="Q25:T25"/>
    <mergeCell ref="U25:X25"/>
    <mergeCell ref="Y25:AB25"/>
    <mergeCell ref="AC25:AF25"/>
    <mergeCell ref="C26:P26"/>
    <mergeCell ref="Q26:T26"/>
    <mergeCell ref="U26:X26"/>
    <mergeCell ref="Y26:AB26"/>
    <mergeCell ref="AC26:AF26"/>
    <mergeCell ref="C27:P27"/>
    <mergeCell ref="Q27:T27"/>
    <mergeCell ref="U27:X27"/>
    <mergeCell ref="Y27:AB27"/>
    <mergeCell ref="AC27:AF27"/>
    <mergeCell ref="C28:P28"/>
    <mergeCell ref="Q28:T28"/>
    <mergeCell ref="U28:X28"/>
    <mergeCell ref="Y28:AB28"/>
    <mergeCell ref="AC28:AF28"/>
    <mergeCell ref="C29:P29"/>
    <mergeCell ref="Q29:T29"/>
    <mergeCell ref="U29:X29"/>
    <mergeCell ref="Y29:AB29"/>
    <mergeCell ref="AC29:AF29"/>
    <mergeCell ref="C30:P30"/>
    <mergeCell ref="Q30:T30"/>
    <mergeCell ref="U30:X30"/>
    <mergeCell ref="Y30:AB30"/>
    <mergeCell ref="AC30:AF30"/>
    <mergeCell ref="C31:P31"/>
    <mergeCell ref="Q31:T31"/>
    <mergeCell ref="U31:X31"/>
    <mergeCell ref="Y31:AB31"/>
    <mergeCell ref="AC31:AF31"/>
    <mergeCell ref="C32:P32"/>
    <mergeCell ref="Q32:T32"/>
    <mergeCell ref="U32:X32"/>
    <mergeCell ref="Y32:AB32"/>
    <mergeCell ref="AC32:AF32"/>
    <mergeCell ref="C33:P33"/>
    <mergeCell ref="Q33:T33"/>
    <mergeCell ref="U33:X33"/>
    <mergeCell ref="Y33:AB33"/>
    <mergeCell ref="AC33:AF33"/>
    <mergeCell ref="C34:P34"/>
    <mergeCell ref="Q34:T34"/>
    <mergeCell ref="U34:X34"/>
    <mergeCell ref="Y34:AB34"/>
    <mergeCell ref="AC34:AF34"/>
    <mergeCell ref="C39:J39"/>
    <mergeCell ref="L39:U39"/>
    <mergeCell ref="W39:AE39"/>
    <mergeCell ref="C41:O41"/>
    <mergeCell ref="R41:AD41"/>
    <mergeCell ref="B43:AG43"/>
    <mergeCell ref="C35:P35"/>
    <mergeCell ref="Q35:T35"/>
    <mergeCell ref="U35:X35"/>
    <mergeCell ref="Y35:AB35"/>
    <mergeCell ref="AC35:AF35"/>
    <mergeCell ref="B37:AG37"/>
    <mergeCell ref="C45:AB45"/>
    <mergeCell ref="AC45:AF45"/>
    <mergeCell ref="C47:P49"/>
    <mergeCell ref="Q48:T48"/>
    <mergeCell ref="U48:X48"/>
    <mergeCell ref="Y48:AB48"/>
    <mergeCell ref="AC48:AF48"/>
    <mergeCell ref="Q49:T49"/>
    <mergeCell ref="U49:X49"/>
    <mergeCell ref="Y49:AB49"/>
    <mergeCell ref="AC49:AF49"/>
    <mergeCell ref="L64:R64"/>
    <mergeCell ref="S64:AF64"/>
    <mergeCell ref="Q53:T53"/>
    <mergeCell ref="U53:X53"/>
    <mergeCell ref="Y53:AB53"/>
    <mergeCell ref="AC53:AF53"/>
    <mergeCell ref="B56:AG56"/>
    <mergeCell ref="D58:AE58"/>
    <mergeCell ref="C51:L53"/>
    <mergeCell ref="M52:P52"/>
    <mergeCell ref="Q52:T52"/>
    <mergeCell ref="U52:X52"/>
    <mergeCell ref="Y52:AB52"/>
    <mergeCell ref="AC52:AF52"/>
    <mergeCell ref="M53:P53"/>
    <mergeCell ref="C61:D61"/>
    <mergeCell ref="E61:H61"/>
    <mergeCell ref="O61:R61"/>
    <mergeCell ref="S61:AF61"/>
    <mergeCell ref="AG52:AJ52"/>
    <mergeCell ref="AG53:AJ53"/>
    <mergeCell ref="M51:AH51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9</vt:i4>
      </vt:variant>
    </vt:vector>
  </HeadingPairs>
  <TitlesOfParts>
    <vt:vector size="21" baseType="lpstr">
      <vt:lpstr>Página 1</vt:lpstr>
      <vt:lpstr>Página 2</vt:lpstr>
      <vt:lpstr>Página 3 </vt:lpstr>
      <vt:lpstr>Página 4</vt:lpstr>
      <vt:lpstr>Página 5</vt:lpstr>
      <vt:lpstr>Página 6</vt:lpstr>
      <vt:lpstr>Página 7</vt:lpstr>
      <vt:lpstr>Página 8</vt:lpstr>
      <vt:lpstr>Página 9</vt:lpstr>
      <vt:lpstr>Documentos</vt:lpstr>
      <vt:lpstr>Plano de reestruturação</vt:lpstr>
      <vt:lpstr>Critérios de avaliação</vt:lpstr>
      <vt:lpstr>'Plano de reestruturação'!_Toc145603373</vt:lpstr>
      <vt:lpstr>'Plano de reestruturação'!_Toc145603374</vt:lpstr>
      <vt:lpstr>'Plano de reestruturação'!_Toc145603375</vt:lpstr>
      <vt:lpstr>'Plano de reestruturação'!_Toc145603376</vt:lpstr>
      <vt:lpstr>'Plano de reestruturação'!_Toc145603377</vt:lpstr>
      <vt:lpstr>'Plano de reestruturação'!_Toc145603378</vt:lpstr>
      <vt:lpstr>'Plano de reestruturação'!_Toc145603383</vt:lpstr>
      <vt:lpstr>'Plano de reestruturação'!_Toc145603384</vt:lpstr>
      <vt:lpstr>AnoCand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Guerra</dc:creator>
  <cp:lastModifiedBy>Anabela Costa</cp:lastModifiedBy>
  <cp:lastPrinted>2023-09-14T16:02:00Z</cp:lastPrinted>
  <dcterms:created xsi:type="dcterms:W3CDTF">2015-06-05T18:17:20Z</dcterms:created>
  <dcterms:modified xsi:type="dcterms:W3CDTF">2023-10-16T11:51:48Z</dcterms:modified>
</cp:coreProperties>
</file>