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3.0'!$A$10:$V$19</definedName>
    <definedName name="_xlnm.Print_Area" localSheetId="1">'PARES 3.0'!$A$1:$V$11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<sst xmlns="http://schemas.openxmlformats.org/spreadsheetml/2006/main" count="63" uniqueCount="41">
  <si>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</si>
  <si>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</si>
  <si>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</si>
  <si>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</si>
  <si>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</si>
  <si>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</si>
  <si>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</si>
  <si>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</si>
  <si>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</si>
  <si>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</si>
  <si>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</si>
  <si>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</si>
  <si>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ASSOCIAÇÃO DE SOLIDARIEDADE SOCIAL DE S. MARCOS DO CAMPO</t>
  </si>
  <si>
    <t>SANTA CASA MISERICORDIA MORA</t>
  </si>
  <si>
    <t>ASS PROTECCAO IDOSOS FREGUESIA TERENA</t>
  </si>
  <si>
    <t>ARPIC ASS REFORMADOS PENSIONISTAS IDOSOS CANAVIAIS</t>
  </si>
  <si>
    <t>SANTA CASA MISERICORDIA VEIROS</t>
  </si>
  <si>
    <t>UNIÃO DAS MISERICORDIAS PORTUGUESAS</t>
  </si>
  <si>
    <t>CENTRO SOCIAL IDOSOS ORIOLA</t>
  </si>
  <si>
    <t>ASSOCIAÇÃO SOLIDARIEDADE SOCIAL AMIEIRENSE</t>
  </si>
  <si>
    <t>ÉVORA</t>
  </si>
  <si>
    <t>REGUENGOS DE MONSARAZ</t>
  </si>
  <si>
    <t>MORA</t>
  </si>
  <si>
    <t>ALANDROAL</t>
  </si>
  <si>
    <t>ESTREMOZ</t>
  </si>
  <si>
    <t>BORBA</t>
  </si>
  <si>
    <t>PORTEL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</si>
  <si>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</si>
  <si>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</si>
  <si>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</si>
  <si>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</si>
  <si>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</si>
  <si>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</si>
  <si>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Investimento Privado não Elegível</t>
  </si>
  <si>
    <t>Nº Projeto</t>
  </si>
  <si>
    <t>Helena Granadeiro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</si>
  <si>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</si>
  <si>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</si>
  <si>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</si>
  <si>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ISS-Evora-Pares@seg-social.pt</t>
  </si>
  <si>
    <t>Luis Martins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</si>
</sst>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14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2981325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821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10</v>
      </c>
      <c r="G4" s="12"/>
    </row>
    <row r="5" ht="12.75">
      <c r="D5" s="15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21" sqref="D21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86.28125" style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36</v>
      </c>
      <c r="C10" s="24" t="s">
        <v>37</v>
      </c>
      <c r="D10" s="24" t="s">
        <v>38</v>
      </c>
      <c r="E10" s="24" t="s">
        <v>34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7</v>
      </c>
      <c r="L10" s="25" t="s">
        <v>8</v>
      </c>
      <c r="M10" s="25" t="s">
        <v>33</v>
      </c>
      <c r="N10" s="25" t="s">
        <v>2</v>
      </c>
      <c r="O10" s="26" t="s">
        <v>6</v>
      </c>
      <c r="P10" s="27" t="s">
        <v>27</v>
      </c>
      <c r="Q10" s="27" t="s">
        <v>28</v>
      </c>
      <c r="R10" s="27" t="s">
        <v>29</v>
      </c>
      <c r="S10" s="27" t="s">
        <v>30</v>
      </c>
      <c r="T10" s="27" t="s">
        <v>31</v>
      </c>
      <c r="U10" s="27" t="s">
        <v>32</v>
      </c>
      <c r="V10" s="27" t="s">
        <v>9</v>
      </c>
    </row>
    <row r="11" spans="2:22" ht="49.5" customHeight="1">
      <c r="B11" s="16" t="s">
        <v>40</v>
      </c>
      <c r="C11" s="29" t="s">
        <v>39</v>
      </c>
      <c r="D11" s="16">
        <v>300517317</v>
      </c>
      <c r="E11" s="16">
        <v>31302</v>
      </c>
      <c r="F11" s="16">
        <v>502789530</v>
      </c>
      <c r="G11" s="16">
        <v>20004285519</v>
      </c>
      <c r="H11" s="30" t="s">
        <v>14</v>
      </c>
      <c r="I11" s="16" t="s">
        <v>20</v>
      </c>
      <c r="J11" s="16" t="s">
        <v>23</v>
      </c>
      <c r="K11" s="31">
        <v>27514</v>
      </c>
      <c r="L11" s="31">
        <v>9172</v>
      </c>
      <c r="M11" s="31">
        <v>0</v>
      </c>
      <c r="N11" s="31">
        <f aca="true" t="shared" si="0" ref="N11:N18">K11+L11+M11</f>
        <v>36686</v>
      </c>
      <c r="O11" s="18">
        <v>44734</v>
      </c>
      <c r="P11" s="17">
        <v>7</v>
      </c>
      <c r="Q11" s="17"/>
      <c r="R11" s="17"/>
      <c r="S11" s="17"/>
      <c r="T11" s="17"/>
      <c r="U11" s="17"/>
      <c r="V11" s="17"/>
    </row>
    <row r="12" spans="2:22" ht="49.5" customHeight="1">
      <c r="B12" s="16" t="s">
        <v>35</v>
      </c>
      <c r="C12" s="29" t="s">
        <v>39</v>
      </c>
      <c r="D12" s="16">
        <v>300517607</v>
      </c>
      <c r="E12" s="16">
        <v>33301</v>
      </c>
      <c r="F12" s="16">
        <v>503025739</v>
      </c>
      <c r="G12" s="16">
        <v>20004234917</v>
      </c>
      <c r="H12" s="30" t="s">
        <v>15</v>
      </c>
      <c r="I12" s="16" t="s">
        <v>20</v>
      </c>
      <c r="J12" s="16" t="s">
        <v>20</v>
      </c>
      <c r="K12" s="31">
        <v>16650</v>
      </c>
      <c r="L12" s="31">
        <v>5550</v>
      </c>
      <c r="M12" s="31">
        <v>0</v>
      </c>
      <c r="N12" s="31">
        <f t="shared" si="0"/>
        <v>22200</v>
      </c>
      <c r="O12" s="18">
        <v>44734</v>
      </c>
      <c r="P12" s="17"/>
      <c r="Q12" s="17">
        <v>40</v>
      </c>
      <c r="R12" s="17">
        <v>45</v>
      </c>
      <c r="S12" s="17"/>
      <c r="T12" s="17"/>
      <c r="U12" s="17"/>
      <c r="V12" s="17"/>
    </row>
    <row r="13" spans="2:22" ht="49.5" customHeight="1">
      <c r="B13" s="16" t="s">
        <v>35</v>
      </c>
      <c r="C13" s="29" t="s">
        <v>39</v>
      </c>
      <c r="D13" s="16">
        <v>300517607</v>
      </c>
      <c r="E13" s="16">
        <v>47406</v>
      </c>
      <c r="F13" s="16">
        <v>500848599</v>
      </c>
      <c r="G13" s="16">
        <v>20004661276</v>
      </c>
      <c r="H13" s="30" t="s">
        <v>13</v>
      </c>
      <c r="I13" s="16" t="s">
        <v>20</v>
      </c>
      <c r="J13" s="16" t="s">
        <v>22</v>
      </c>
      <c r="K13" s="31">
        <v>522669</v>
      </c>
      <c r="L13" s="31">
        <v>300131</v>
      </c>
      <c r="M13" s="31">
        <v>0</v>
      </c>
      <c r="N13" s="31">
        <f t="shared" si="0"/>
        <v>822800</v>
      </c>
      <c r="O13" s="18">
        <v>44734</v>
      </c>
      <c r="P13" s="17">
        <v>77</v>
      </c>
      <c r="Q13" s="17">
        <v>20</v>
      </c>
      <c r="R13" s="17">
        <v>52</v>
      </c>
      <c r="S13" s="17"/>
      <c r="T13" s="17"/>
      <c r="U13" s="17"/>
      <c r="V13" s="17"/>
    </row>
    <row r="14" spans="2:22" ht="49.5" customHeight="1">
      <c r="B14" s="16" t="s">
        <v>35</v>
      </c>
      <c r="C14" s="29" t="s">
        <v>39</v>
      </c>
      <c r="D14" s="16">
        <v>300517607</v>
      </c>
      <c r="E14" s="16">
        <v>48300</v>
      </c>
      <c r="F14" s="16">
        <v>501197583</v>
      </c>
      <c r="G14" s="16">
        <v>20008881228</v>
      </c>
      <c r="H14" s="30" t="s">
        <v>16</v>
      </c>
      <c r="I14" s="16" t="s">
        <v>20</v>
      </c>
      <c r="J14" s="16" t="s">
        <v>24</v>
      </c>
      <c r="K14" s="31">
        <v>160835</v>
      </c>
      <c r="L14" s="31">
        <v>53613</v>
      </c>
      <c r="M14" s="31">
        <v>0</v>
      </c>
      <c r="N14" s="31">
        <f t="shared" si="0"/>
        <v>214448</v>
      </c>
      <c r="O14" s="18">
        <v>44734</v>
      </c>
      <c r="P14" s="17">
        <v>36</v>
      </c>
      <c r="Q14" s="17">
        <v>10</v>
      </c>
      <c r="R14" s="17"/>
      <c r="S14" s="17"/>
      <c r="T14" s="17"/>
      <c r="U14" s="17"/>
      <c r="V14" s="17"/>
    </row>
    <row r="15" spans="2:22" ht="49.5" customHeight="1">
      <c r="B15" s="16" t="s">
        <v>40</v>
      </c>
      <c r="C15" s="29" t="s">
        <v>39</v>
      </c>
      <c r="D15" s="16">
        <v>300517317</v>
      </c>
      <c r="E15" s="16">
        <v>49000</v>
      </c>
      <c r="F15" s="16">
        <v>504114409</v>
      </c>
      <c r="G15" s="16">
        <v>20003990149</v>
      </c>
      <c r="H15" s="30" t="s">
        <v>12</v>
      </c>
      <c r="I15" s="16" t="s">
        <v>20</v>
      </c>
      <c r="J15" s="16" t="s">
        <v>21</v>
      </c>
      <c r="K15" s="31">
        <v>382676</v>
      </c>
      <c r="L15" s="31">
        <v>95671</v>
      </c>
      <c r="M15" s="31">
        <v>0</v>
      </c>
      <c r="N15" s="31">
        <f t="shared" si="0"/>
        <v>478347</v>
      </c>
      <c r="O15" s="18">
        <v>44734</v>
      </c>
      <c r="P15" s="17">
        <v>21</v>
      </c>
      <c r="Q15" s="17">
        <v>20</v>
      </c>
      <c r="R15" s="17">
        <v>25</v>
      </c>
      <c r="S15" s="17"/>
      <c r="T15" s="17"/>
      <c r="U15" s="17"/>
      <c r="V15" s="17"/>
    </row>
    <row r="16" spans="2:22" ht="49.5" customHeight="1">
      <c r="B16" s="16" t="s">
        <v>35</v>
      </c>
      <c r="C16" s="29" t="s">
        <v>39</v>
      </c>
      <c r="D16" s="16">
        <v>300517607</v>
      </c>
      <c r="E16" s="16">
        <v>50100</v>
      </c>
      <c r="F16" s="16">
        <v>501295097</v>
      </c>
      <c r="G16" s="16">
        <v>20004592946</v>
      </c>
      <c r="H16" s="30" t="s">
        <v>17</v>
      </c>
      <c r="I16" s="16" t="s">
        <v>20</v>
      </c>
      <c r="J16" s="16" t="s">
        <v>25</v>
      </c>
      <c r="K16" s="31">
        <v>91200</v>
      </c>
      <c r="L16" s="31">
        <v>22800</v>
      </c>
      <c r="M16" s="31">
        <v>0</v>
      </c>
      <c r="N16" s="31">
        <f t="shared" si="0"/>
        <v>114000</v>
      </c>
      <c r="O16" s="18">
        <v>44734</v>
      </c>
      <c r="P16" s="17"/>
      <c r="Q16" s="17"/>
      <c r="R16" s="17"/>
      <c r="S16" s="17"/>
      <c r="T16" s="17">
        <v>90</v>
      </c>
      <c r="U16" s="17"/>
      <c r="V16" s="17"/>
    </row>
    <row r="17" spans="2:22" ht="49.5" customHeight="1">
      <c r="B17" s="16" t="s">
        <v>40</v>
      </c>
      <c r="C17" s="29" t="s">
        <v>39</v>
      </c>
      <c r="D17" s="16">
        <v>300517317</v>
      </c>
      <c r="E17" s="16">
        <v>68702</v>
      </c>
      <c r="F17" s="16">
        <v>503418293</v>
      </c>
      <c r="G17" s="16">
        <v>20010054334</v>
      </c>
      <c r="H17" s="30" t="s">
        <v>18</v>
      </c>
      <c r="I17" s="16" t="s">
        <v>20</v>
      </c>
      <c r="J17" s="16" t="s">
        <v>26</v>
      </c>
      <c r="K17" s="31">
        <v>708877</v>
      </c>
      <c r="L17" s="31">
        <v>179185</v>
      </c>
      <c r="M17" s="31">
        <v>66713</v>
      </c>
      <c r="N17" s="31">
        <f t="shared" si="0"/>
        <v>954775</v>
      </c>
      <c r="O17" s="18">
        <v>44734</v>
      </c>
      <c r="P17" s="17">
        <v>20</v>
      </c>
      <c r="Q17" s="17">
        <v>16</v>
      </c>
      <c r="R17" s="17">
        <v>18</v>
      </c>
      <c r="S17" s="17"/>
      <c r="T17" s="17"/>
      <c r="U17" s="17"/>
      <c r="V17" s="17"/>
    </row>
    <row r="18" spans="2:22" ht="49.5" customHeight="1">
      <c r="B18" s="16" t="s">
        <v>40</v>
      </c>
      <c r="C18" s="29" t="s">
        <v>39</v>
      </c>
      <c r="D18" s="16">
        <v>300517317</v>
      </c>
      <c r="E18" s="16">
        <v>76100</v>
      </c>
      <c r="F18" s="16">
        <v>502852887</v>
      </c>
      <c r="G18" s="16">
        <v>20006221769</v>
      </c>
      <c r="H18" s="30" t="s">
        <v>19</v>
      </c>
      <c r="I18" s="16" t="s">
        <v>20</v>
      </c>
      <c r="J18" s="16" t="s">
        <v>26</v>
      </c>
      <c r="K18" s="31">
        <v>499240</v>
      </c>
      <c r="L18" s="31">
        <v>124811</v>
      </c>
      <c r="M18" s="31">
        <v>0</v>
      </c>
      <c r="N18" s="31">
        <f t="shared" si="0"/>
        <v>624051</v>
      </c>
      <c r="O18" s="18">
        <v>44734</v>
      </c>
      <c r="P18" s="17">
        <v>15</v>
      </c>
      <c r="Q18" s="17">
        <v>15</v>
      </c>
      <c r="R18" s="17">
        <v>15</v>
      </c>
      <c r="S18" s="17"/>
      <c r="T18" s="17"/>
      <c r="U18" s="17"/>
      <c r="V18" s="17"/>
    </row>
    <row r="19" spans="2:22" ht="21">
      <c r="B19" s="20"/>
      <c r="C19" s="20"/>
      <c r="D19" s="20"/>
      <c r="E19" s="21">
        <f>COUNT(E11:E18)</f>
        <v>8</v>
      </c>
      <c r="F19" s="21"/>
      <c r="G19" s="21"/>
      <c r="H19" s="23"/>
      <c r="I19" s="21"/>
      <c r="J19" s="21"/>
      <c r="K19" s="32">
        <f>SUM(K11:K18)</f>
        <v>2409661</v>
      </c>
      <c r="L19" s="32">
        <f>SUM(L11:L18)</f>
        <v>790933</v>
      </c>
      <c r="M19" s="32">
        <f>SUM(M11:M18)</f>
        <v>66713</v>
      </c>
      <c r="N19" s="32">
        <f>SUM(N11:N18)</f>
        <v>3267307</v>
      </c>
      <c r="O19" s="22"/>
      <c r="P19" s="33">
        <f aca="true" t="shared" si="1" ref="P19:V19">SUM(P11:P18)</f>
        <v>176</v>
      </c>
      <c r="Q19" s="33">
        <f t="shared" si="1"/>
        <v>121</v>
      </c>
      <c r="R19" s="33">
        <f t="shared" si="1"/>
        <v>155</v>
      </c>
      <c r="S19" s="33">
        <f t="shared" si="1"/>
        <v>0</v>
      </c>
      <c r="T19" s="33">
        <f t="shared" si="1"/>
        <v>90</v>
      </c>
      <c r="U19" s="33">
        <f t="shared" si="1"/>
        <v>0</v>
      </c>
      <c r="V19" s="33">
        <f t="shared" si="1"/>
        <v>0</v>
      </c>
    </row>
    <row r="20" spans="3:4" ht="18.75">
      <c r="C20" s="29"/>
      <c r="D20" s="28"/>
    </row>
  </sheetData>
  <sheetProtection formatCells="0" formatColumns="0" autoFilter="0"/>
  <autoFilter ref="A10:V19">
    <sortState ref="A11:V20">
      <sortCondition sortBy="value" ref="E11:E20"/>
    </sortState>
  </autoFilter>
  <conditionalFormatting sqref="D11:D18 B11:B18">
    <cfRule type="cellIs" priority="980" dxfId="0" operator="equal" stopIfTrue="1">
      <formula>"x"</formula>
    </cfRule>
  </conditionalFormatting>
  <conditionalFormatting sqref="D20">
    <cfRule type="cellIs" priority="741" dxfId="0" operator="equal" stopIfTrue="1">
      <formula>"x"</formula>
    </cfRule>
  </conditionalFormatting>
  <conditionalFormatting sqref="D20">
    <cfRule type="cellIs" priority="740" dxfId="0" operator="equal" stopIfTrue="1">
      <formula>"x"</formula>
    </cfRule>
  </conditionalFormatting>
  <conditionalFormatting sqref="C11">
    <cfRule type="cellIs" priority="732" dxfId="0" operator="equal" stopIfTrue="1">
      <formula>"x"</formula>
    </cfRule>
  </conditionalFormatting>
  <conditionalFormatting sqref="C12">
    <cfRule type="cellIs" priority="329" dxfId="0" operator="equal" stopIfTrue="1">
      <formula>"x"</formula>
    </cfRule>
  </conditionalFormatting>
  <conditionalFormatting sqref="C13">
    <cfRule type="cellIs" priority="328" dxfId="0" operator="equal" stopIfTrue="1">
      <formula>"x"</formula>
    </cfRule>
  </conditionalFormatting>
  <conditionalFormatting sqref="C14">
    <cfRule type="cellIs" priority="327" dxfId="0" operator="equal" stopIfTrue="1">
      <formula>"x"</formula>
    </cfRule>
  </conditionalFormatting>
  <conditionalFormatting sqref="C15">
    <cfRule type="cellIs" priority="326" dxfId="0" operator="equal" stopIfTrue="1">
      <formula>"x"</formula>
    </cfRule>
  </conditionalFormatting>
  <conditionalFormatting sqref="C16">
    <cfRule type="cellIs" priority="325" dxfId="0" operator="equal" stopIfTrue="1">
      <formula>"x"</formula>
    </cfRule>
  </conditionalFormatting>
  <conditionalFormatting sqref="C17">
    <cfRule type="cellIs" priority="324" dxfId="0" operator="equal" stopIfTrue="1">
      <formula>"x"</formula>
    </cfRule>
  </conditionalFormatting>
  <conditionalFormatting sqref="C18">
    <cfRule type="cellIs" priority="323" dxfId="0" operator="equal" stopIfTrue="1">
      <formula>"x"</formula>
    </cfRule>
  </conditionalFormatting>
  <conditionalFormatting sqref="C20">
    <cfRule type="cellIs" priority="3" dxfId="0" operator="equal" stopIfTrue="1">
      <formula>"x"</formula>
    </cfRule>
  </conditionalFormatting>
  <conditionalFormatting sqref="C20">
    <cfRule type="cellIs" priority="2" dxfId="0" operator="equal" stopIfTrue="1">
      <formula>"x"</formula>
    </cfRule>
  </conditionalFormatting>
  <conditionalFormatting sqref="C20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20:D20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Paula.A.Vicente</cp:lastModifiedBy>
  <cp:lastPrinted>2022-11-04T11:29:41Z</cp:lastPrinted>
  <dcterms:created xsi:type="dcterms:W3CDTF">2008-12-18T15:42:31Z</dcterms:created>
  <dcterms:modified xsi:type="dcterms:W3CDTF">2022-11-23T11:09:27Z</dcterms:modified>
  <cp:category/>
  <cp:version/>
  <cp:contentType/>
  <cp:contentStatus/>
</cp:coreProperties>
</file>